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my_chong\Desktop\SCHEDULE\"/>
    </mc:Choice>
  </mc:AlternateContent>
  <xr:revisionPtr revIDLastSave="0" documentId="8_{BEA4DBE0-F455-4BD0-9965-EF0E9CD82E55}" xr6:coauthVersionLast="47" xr6:coauthVersionMax="47" xr10:uidLastSave="{00000000-0000-0000-0000-000000000000}"/>
  <bookViews>
    <workbookView xWindow="-120" yWindow="-120" windowWidth="29040" windowHeight="15720" xr2:uid="{EA980505-7A25-4766-8E9D-1BF3BB97AE15}"/>
  </bookViews>
  <sheets>
    <sheet name="HKG-SKU-NSA" sheetId="6" r:id="rId1"/>
  </sheets>
  <definedNames>
    <definedName name="_xlnm._FilterDatabase" localSheetId="0" hidden="1">'HKG-SKU-NSA'!#REF!</definedName>
    <definedName name="_xlnm.Print_Area" localSheetId="0">'HKG-SKU-NSA'!$A$1:$P$73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51" i="6" l="1"/>
  <c r="N51" i="6"/>
  <c r="M51" i="6"/>
  <c r="O50" i="6"/>
  <c r="O49" i="6"/>
  <c r="O48" i="6"/>
  <c r="N48" i="6"/>
  <c r="N47" i="6"/>
  <c r="M47" i="6"/>
  <c r="O46" i="6"/>
  <c r="N46" i="6"/>
  <c r="M46" i="6"/>
  <c r="O45" i="6"/>
  <c r="O44" i="6"/>
  <c r="O43" i="6"/>
  <c r="N43" i="6"/>
  <c r="N42" i="6"/>
  <c r="M42" i="6"/>
  <c r="O41" i="6"/>
  <c r="N41" i="6"/>
  <c r="M41" i="6"/>
  <c r="O40" i="6"/>
  <c r="O39" i="6"/>
  <c r="O38" i="6"/>
  <c r="N38" i="6" s="1"/>
  <c r="N37" i="6"/>
  <c r="M37" i="6"/>
  <c r="O36" i="6"/>
  <c r="N36" i="6"/>
  <c r="M36" i="6"/>
  <c r="O35" i="6"/>
  <c r="O34" i="6"/>
  <c r="O33" i="6"/>
  <c r="N33" i="6"/>
  <c r="N32" i="6"/>
  <c r="M32" i="6"/>
  <c r="O31" i="6"/>
  <c r="N31" i="6"/>
  <c r="M31" i="6"/>
  <c r="O26" i="6"/>
  <c r="O25" i="6"/>
  <c r="N23" i="6"/>
  <c r="M23" i="6"/>
  <c r="O22" i="6"/>
  <c r="N22" i="6"/>
  <c r="M22" i="6"/>
  <c r="O21" i="6"/>
  <c r="O20" i="6"/>
  <c r="O19" i="6"/>
  <c r="N19" i="6"/>
  <c r="N18" i="6"/>
  <c r="M18" i="6"/>
  <c r="O17" i="6"/>
  <c r="N17" i="6"/>
  <c r="M17" i="6"/>
  <c r="O16" i="6"/>
  <c r="O14" i="6"/>
  <c r="N14" i="6"/>
  <c r="N13" i="6"/>
  <c r="M13" i="6"/>
  <c r="O12" i="6"/>
  <c r="N12" i="6"/>
  <c r="M12" i="6"/>
  <c r="O11" i="6"/>
</calcChain>
</file>

<file path=xl/sharedStrings.xml><?xml version="1.0" encoding="utf-8"?>
<sst xmlns="http://schemas.openxmlformats.org/spreadsheetml/2006/main" count="412" uniqueCount="172">
  <si>
    <t>THAILAND TO HONG KONG,  SHEKOU, NANSHA (NEW PORT)</t>
  </si>
  <si>
    <t>ETD AUG</t>
  </si>
  <si>
    <t>WEEK</t>
  </si>
  <si>
    <t>VESSEL</t>
  </si>
  <si>
    <t>VOY</t>
  </si>
  <si>
    <t>SVC</t>
  </si>
  <si>
    <t>BKK Free time  det7/dem5</t>
  </si>
  <si>
    <t>LCB Free time  det7/dem7</t>
  </si>
  <si>
    <t>ETA</t>
  </si>
  <si>
    <t>RTN TERMINAL</t>
  </si>
  <si>
    <t>CUT OFF</t>
  </si>
  <si>
    <t>ETD BKK</t>
  </si>
  <si>
    <t>FIRST RETURN</t>
  </si>
  <si>
    <t>ETD LCB</t>
  </si>
  <si>
    <t>CN0NW</t>
  </si>
  <si>
    <t>CNSKU</t>
  </si>
  <si>
    <t>HKHKG</t>
  </si>
  <si>
    <t>KMTC TAIPEIS</t>
  </si>
  <si>
    <t>2509N</t>
  </si>
  <si>
    <t>CHT</t>
  </si>
  <si>
    <t>PAT 1 #0251</t>
  </si>
  <si>
    <t>13/8 23:59</t>
  </si>
  <si>
    <t>B3#2813</t>
  </si>
  <si>
    <t>14/8 23:59</t>
  </si>
  <si>
    <t>CHECK B3</t>
  </si>
  <si>
    <t>TBA</t>
  </si>
  <si>
    <t>JHTS</t>
  </si>
  <si>
    <t>7/8 23:59</t>
  </si>
  <si>
    <t>KERRY #2816</t>
  </si>
  <si>
    <t>9/8 11:59</t>
  </si>
  <si>
    <t>TRX</t>
  </si>
  <si>
    <t>10/8 17:00</t>
  </si>
  <si>
    <t>SIAM #2809</t>
  </si>
  <si>
    <t>12/8 17:00</t>
  </si>
  <si>
    <t>TS NAGOYA</t>
  </si>
  <si>
    <t>25013N</t>
  </si>
  <si>
    <t>JTX</t>
  </si>
  <si>
    <t>SAHATHAI (code 0520 ,2801)/ LATKRABANG B5#2815</t>
  </si>
  <si>
    <t>15/8 17:00</t>
  </si>
  <si>
    <t>-</t>
  </si>
  <si>
    <t>B5#2815</t>
  </si>
  <si>
    <t>16/8 11:59</t>
  </si>
  <si>
    <t>CHECK B5</t>
  </si>
  <si>
    <t>WK 33 CHT BLANK</t>
  </si>
  <si>
    <t>TS QINGDAO</t>
  </si>
  <si>
    <t>25011N</t>
  </si>
  <si>
    <t>CVT</t>
  </si>
  <si>
    <t>13/8 123:59</t>
  </si>
  <si>
    <t>15/8 23:59</t>
  </si>
  <si>
    <t>17/8 17:00</t>
  </si>
  <si>
    <t>19/8 17:00</t>
  </si>
  <si>
    <t>CNC SULAWESI</t>
  </si>
  <si>
    <t>0QILIN</t>
  </si>
  <si>
    <t>21/8 23:59</t>
  </si>
  <si>
    <t>22/8 23:59</t>
  </si>
  <si>
    <t>SAWASDEE RIGEL</t>
  </si>
  <si>
    <t>24/8 17:00</t>
  </si>
  <si>
    <t>25/8 11:59</t>
  </si>
  <si>
    <t>AVIOS</t>
  </si>
  <si>
    <t>2512N</t>
  </si>
  <si>
    <t>20/8 23:59</t>
  </si>
  <si>
    <t>23/8 11:59</t>
  </si>
  <si>
    <t>GREEN EARTH</t>
  </si>
  <si>
    <t>017N</t>
  </si>
  <si>
    <t>24/8 11:59</t>
  </si>
  <si>
    <t>24/8 23:59</t>
  </si>
  <si>
    <t>WK 35 JTX BLANK</t>
  </si>
  <si>
    <t>TS TIANJIN</t>
  </si>
  <si>
    <t>25009N</t>
  </si>
  <si>
    <t>30/8 23:59</t>
  </si>
  <si>
    <t>31/8 23:59</t>
  </si>
  <si>
    <t>KMTC POHANG</t>
  </si>
  <si>
    <t>2510N</t>
  </si>
  <si>
    <t>26/8 11:59</t>
  </si>
  <si>
    <t>27/8 11:59</t>
  </si>
  <si>
    <t>ETD SEP</t>
  </si>
  <si>
    <t>28/08  23:59</t>
  </si>
  <si>
    <t>30/8 11:59</t>
  </si>
  <si>
    <t>TS SURABAYA</t>
  </si>
  <si>
    <t>25016N</t>
  </si>
  <si>
    <t>31/8 17:00</t>
  </si>
  <si>
    <t>2/9 17:00</t>
  </si>
  <si>
    <t>CNC JAWA</t>
  </si>
  <si>
    <t>0QILMN</t>
  </si>
  <si>
    <t>3/9 11:59</t>
  </si>
  <si>
    <t>04/9 11:59</t>
  </si>
  <si>
    <t>05/9 11:59</t>
  </si>
  <si>
    <t>25012N</t>
  </si>
  <si>
    <t>1/9 23:59</t>
  </si>
  <si>
    <t>3/9 17:00</t>
  </si>
  <si>
    <t>4/9 23:59</t>
  </si>
  <si>
    <t>6/9 11:59</t>
  </si>
  <si>
    <t>018N</t>
  </si>
  <si>
    <t>7/9 17:00</t>
  </si>
  <si>
    <t>8/9 17:00</t>
  </si>
  <si>
    <t>25014N</t>
  </si>
  <si>
    <t>9/9 17:00</t>
  </si>
  <si>
    <t>10/9 11:59</t>
  </si>
  <si>
    <t>08/9 23:59</t>
  </si>
  <si>
    <t>09/9 23:59</t>
  </si>
  <si>
    <t>2513N</t>
  </si>
  <si>
    <t>9/9 11:59</t>
  </si>
  <si>
    <t>11/9 23:59</t>
  </si>
  <si>
    <t>13/9 11:59</t>
  </si>
  <si>
    <t>25017N</t>
  </si>
  <si>
    <t>14/9 17:00</t>
  </si>
  <si>
    <t>16/9 17:00</t>
  </si>
  <si>
    <t>CNC JUPITER</t>
  </si>
  <si>
    <t>22/8 17:00</t>
  </si>
  <si>
    <t>25010N</t>
  </si>
  <si>
    <t>15/9 23:59</t>
  </si>
  <si>
    <t>16/9 23:59</t>
  </si>
  <si>
    <t>2511N</t>
  </si>
  <si>
    <t>16/9 11:59</t>
  </si>
  <si>
    <t>17/9 11:59</t>
  </si>
  <si>
    <t>18/9 23:59</t>
  </si>
  <si>
    <t>20/9 11:59</t>
  </si>
  <si>
    <t>019N</t>
  </si>
  <si>
    <t>21/9 17:00</t>
  </si>
  <si>
    <t>23/9 17:00</t>
  </si>
  <si>
    <t>TBN</t>
  </si>
  <si>
    <t>0QILSN</t>
  </si>
  <si>
    <t>24/9 11:59</t>
  </si>
  <si>
    <t>22/9 23:59</t>
  </si>
  <si>
    <t>23/9 23:59</t>
  </si>
  <si>
    <t>23/9 11:59</t>
  </si>
  <si>
    <t>25/9 23:59</t>
  </si>
  <si>
    <t>27/9 11:59</t>
  </si>
  <si>
    <t>PROFORMA SCHEUDLE</t>
  </si>
  <si>
    <t>BKK/LKB</t>
  </si>
  <si>
    <t>LCB</t>
  </si>
  <si>
    <t>TRANSIT TIME</t>
  </si>
  <si>
    <t>ETD</t>
  </si>
  <si>
    <t>NANSHA</t>
  </si>
  <si>
    <t>HONG KONG</t>
  </si>
  <si>
    <t>MON 11.59</t>
  </si>
  <si>
    <t>TUE</t>
  </si>
  <si>
    <t>ESCO B3 # 2813</t>
  </si>
  <si>
    <t>TUE 05.00</t>
  </si>
  <si>
    <t>THU</t>
  </si>
  <si>
    <t>MBX</t>
  </si>
  <si>
    <t>LKB # 2816</t>
  </si>
  <si>
    <t>WED 17:00</t>
  </si>
  <si>
    <t>KERRY # 2816</t>
  </si>
  <si>
    <t>THU 17:00</t>
  </si>
  <si>
    <t>SAT</t>
  </si>
  <si>
    <t>CPX</t>
  </si>
  <si>
    <t>MON 17:00</t>
  </si>
  <si>
    <t>TUE 11:59</t>
  </si>
  <si>
    <t>CJX</t>
  </si>
  <si>
    <t>LKB # 2820</t>
  </si>
  <si>
    <t>SUN 23:59</t>
  </si>
  <si>
    <t>MON 23:59</t>
  </si>
  <si>
    <t>WED</t>
  </si>
  <si>
    <t>JHT</t>
  </si>
  <si>
    <t xml:space="preserve">SAHATHAI  0520 and 2801 </t>
  </si>
  <si>
    <t>THU 23:59</t>
  </si>
  <si>
    <t>FRI 23:59</t>
  </si>
  <si>
    <t>SUN</t>
  </si>
  <si>
    <t>PAT 1#0251</t>
  </si>
  <si>
    <t>SAT 11:59</t>
  </si>
  <si>
    <t>MON</t>
  </si>
  <si>
    <t>PAT1 #0251</t>
  </si>
  <si>
    <t>MON 11:59</t>
  </si>
  <si>
    <t>TUE  11:59</t>
  </si>
  <si>
    <t>4 ~ 5</t>
  </si>
  <si>
    <t xml:space="preserve">PAT 1 #0251 </t>
  </si>
  <si>
    <t>WED 11:59</t>
  </si>
  <si>
    <t>FRI</t>
  </si>
  <si>
    <t>5 ~ 6</t>
  </si>
  <si>
    <t>SAHATHAI code 0520 ,2801)/ LATKRABANG B5#2815</t>
  </si>
  <si>
    <t>SUN 17:00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</si>
</sst>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09]d\-mmm;@"/>
  </numFmts>
  <fonts count="19" x14ac:knownFonts="1">
    <font>
      <sz val="10"/>
      <color rgb="FF000000"/>
      <name val="Times New Roman"/>
      <family val="1"/>
    </font>
    <font>
      <sz val="8"/>
      <name val="Times New Roman"/>
      <family val="1"/>
    </font>
    <font>
      <u/>
      <sz val="10"/>
      <color theme="10"/>
      <name val="Times New Roman"/>
      <family val="1"/>
    </font>
    <font>
      <sz val="10"/>
      <color rgb="FF000000"/>
      <name val="新細明體"/>
      <family val="2"/>
      <scheme val="minor"/>
    </font>
    <font>
      <sz val="10"/>
      <name val="新細明體"/>
      <family val="2"/>
      <scheme val="minor"/>
    </font>
    <font>
      <b/>
      <sz val="10"/>
      <name val="新細明體"/>
      <family val="2"/>
      <scheme val="minor"/>
    </font>
    <font>
      <b/>
      <sz val="10"/>
      <color rgb="FF000000"/>
      <name val="新細明體"/>
      <family val="2"/>
      <scheme val="minor"/>
    </font>
    <font>
      <sz val="10"/>
      <color rgb="FF999999"/>
      <name val="新細明體"/>
      <family val="2"/>
      <scheme val="minor"/>
    </font>
    <font>
      <sz val="10"/>
      <color theme="0" tint="-0.34998626667073579"/>
      <name val="新細明體"/>
      <family val="2"/>
      <scheme val="minor"/>
    </font>
    <font>
      <sz val="10"/>
      <color theme="1"/>
      <name val="新細明體"/>
      <family val="2"/>
      <scheme val="minor"/>
    </font>
    <font>
      <b/>
      <sz val="9"/>
      <name val="新細明體"/>
      <family val="2"/>
      <scheme val="minor"/>
    </font>
    <font>
      <sz val="9"/>
      <name val="新細明體"/>
      <family val="2"/>
      <scheme val="minor"/>
    </font>
    <font>
      <b/>
      <sz val="8"/>
      <name val="新細明體"/>
      <family val="2"/>
      <scheme val="minor"/>
    </font>
    <font>
      <b/>
      <u/>
      <sz val="10"/>
      <color rgb="FF0070C0"/>
      <name val="Tahoma"/>
      <family val="2"/>
    </font>
    <font>
      <sz val="11"/>
      <name val="新細明體"/>
      <family val="2"/>
      <scheme val="minor"/>
    </font>
    <font>
      <b/>
      <sz val="14"/>
      <name val="新細明體"/>
      <family val="2"/>
      <scheme val="minor"/>
    </font>
    <font>
      <b/>
      <u/>
      <sz val="10"/>
      <color rgb="FF0070C0"/>
      <name val="Times New Roman"/>
      <family val="1"/>
    </font>
    <font>
      <b/>
      <sz val="10"/>
      <color rgb="FFFF0000"/>
      <name val="新細明體"/>
      <family val="2"/>
      <scheme val="minor"/>
    </font>
    <font>
      <b/>
      <sz val="10"/>
      <color theme="1"/>
      <name val="新細明體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DAEDF3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theme="1"/>
      </left>
      <right/>
      <top style="thin">
        <color indexed="64"/>
      </top>
      <bottom style="thin">
        <color theme="1"/>
      </bottom>
      <diagonal/>
    </border>
    <border>
      <left/>
      <right/>
      <top style="thin">
        <color indexed="64"/>
      </top>
      <bottom style="thin">
        <color theme="1"/>
      </bottom>
      <diagonal/>
    </border>
    <border>
      <left/>
      <right style="thin">
        <color theme="1"/>
      </right>
      <top style="thin">
        <color indexed="64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 style="thin">
        <color theme="1"/>
      </right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88">
    <xf numFmtId="0" fontId="0" fillId="0" borderId="0" xfId="0" applyAlignment="1">
      <alignment horizontal="left" vertical="top"/>
    </xf>
    <xf numFmtId="0" fontId="3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4" fillId="0" borderId="0" xfId="0" quotePrefix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 shrinkToFit="1"/>
    </xf>
    <xf numFmtId="0" fontId="8" fillId="0" borderId="0" xfId="0" applyFont="1" applyAlignment="1">
      <alignment horizontal="left" vertical="center"/>
    </xf>
    <xf numFmtId="0" fontId="8" fillId="0" borderId="3" xfId="0" applyFont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176" fontId="4" fillId="4" borderId="1" xfId="0" applyNumberFormat="1" applyFont="1" applyFill="1" applyBorder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176" fontId="4" fillId="4" borderId="0" xfId="0" applyNumberFormat="1" applyFont="1" applyFill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76" fontId="13" fillId="4" borderId="1" xfId="1" applyNumberFormat="1" applyFont="1" applyFill="1" applyBorder="1" applyAlignment="1">
      <alignment horizontal="center" vertical="center"/>
    </xf>
    <xf numFmtId="0" fontId="4" fillId="4" borderId="0" xfId="0" quotePrefix="1" applyFont="1" applyFill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" fontId="3" fillId="0" borderId="1" xfId="0" quotePrefix="1" applyNumberFormat="1" applyFont="1" applyBorder="1" applyAlignment="1">
      <alignment horizontal="center" vertical="center" shrinkToFit="1"/>
    </xf>
    <xf numFmtId="176" fontId="13" fillId="4" borderId="0" xfId="1" applyNumberFormat="1" applyFont="1" applyFill="1" applyBorder="1" applyAlignment="1">
      <alignment horizontal="center" vertical="center"/>
    </xf>
    <xf numFmtId="0" fontId="3" fillId="0" borderId="1" xfId="0" quotePrefix="1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0" fillId="3" borderId="15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176" fontId="4" fillId="5" borderId="1" xfId="0" applyNumberFormat="1" applyFont="1" applyFill="1" applyBorder="1" applyAlignment="1">
      <alignment horizontal="center" vertical="center"/>
    </xf>
    <xf numFmtId="0" fontId="5" fillId="4" borderId="0" xfId="0" applyFont="1" applyFill="1" applyAlignment="1">
      <alignment horizontal="left" vertical="center"/>
    </xf>
    <xf numFmtId="0" fontId="12" fillId="3" borderId="1" xfId="0" applyFont="1" applyFill="1" applyBorder="1" applyAlignment="1">
      <alignment horizontal="center" vertical="center"/>
    </xf>
    <xf numFmtId="0" fontId="4" fillId="0" borderId="1" xfId="0" quotePrefix="1" applyFont="1" applyBorder="1" applyAlignment="1">
      <alignment horizontal="center" vertical="center"/>
    </xf>
    <xf numFmtId="176" fontId="5" fillId="3" borderId="19" xfId="0" applyNumberFormat="1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center" vertical="center"/>
    </xf>
    <xf numFmtId="0" fontId="5" fillId="3" borderId="19" xfId="0" applyFont="1" applyFill="1" applyBorder="1" applyAlignment="1">
      <alignment horizontal="center" vertical="center"/>
    </xf>
    <xf numFmtId="176" fontId="13" fillId="0" borderId="1" xfId="1" applyNumberFormat="1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4" fillId="3" borderId="19" xfId="0" applyFont="1" applyFill="1" applyBorder="1" applyAlignment="1">
      <alignment horizontal="center" vertical="center"/>
    </xf>
    <xf numFmtId="0" fontId="5" fillId="3" borderId="16" xfId="0" applyFont="1" applyFill="1" applyBorder="1" applyAlignment="1">
      <alignment horizontal="center" vertical="center"/>
    </xf>
    <xf numFmtId="176" fontId="5" fillId="3" borderId="26" xfId="0" applyNumberFormat="1" applyFont="1" applyFill="1" applyBorder="1" applyAlignment="1">
      <alignment horizontal="center" vertical="center"/>
    </xf>
    <xf numFmtId="176" fontId="16" fillId="4" borderId="1" xfId="1" applyNumberFormat="1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176" fontId="13" fillId="0" borderId="0" xfId="1" applyNumberFormat="1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176" fontId="4" fillId="0" borderId="6" xfId="0" applyNumberFormat="1" applyFont="1" applyBorder="1" applyAlignment="1">
      <alignment horizontal="center" vertical="center"/>
    </xf>
    <xf numFmtId="176" fontId="13" fillId="0" borderId="6" xfId="1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76" fontId="16" fillId="4" borderId="0" xfId="1" applyNumberFormat="1" applyFont="1" applyFill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22" fontId="4" fillId="0" borderId="1" xfId="0" quotePrefix="1" applyNumberFormat="1" applyFont="1" applyBorder="1" applyAlignment="1">
      <alignment horizontal="center" vertical="center"/>
    </xf>
    <xf numFmtId="176" fontId="16" fillId="0" borderId="1" xfId="1" applyNumberFormat="1" applyFont="1" applyFill="1" applyBorder="1" applyAlignment="1">
      <alignment horizontal="center" vertical="center"/>
    </xf>
    <xf numFmtId="0" fontId="15" fillId="6" borderId="5" xfId="0" applyFont="1" applyFill="1" applyBorder="1" applyAlignment="1">
      <alignment horizontal="center" vertical="center"/>
    </xf>
    <xf numFmtId="0" fontId="15" fillId="6" borderId="7" xfId="0" applyFont="1" applyFill="1" applyBorder="1" applyAlignment="1">
      <alignment horizontal="center" vertical="center"/>
    </xf>
    <xf numFmtId="0" fontId="15" fillId="6" borderId="2" xfId="0" applyFont="1" applyFill="1" applyBorder="1" applyAlignment="1">
      <alignment horizontal="center" vertical="center"/>
    </xf>
    <xf numFmtId="0" fontId="4" fillId="3" borderId="17" xfId="0" applyFont="1" applyFill="1" applyBorder="1" applyAlignment="1">
      <alignment horizontal="center" vertical="center"/>
    </xf>
    <xf numFmtId="0" fontId="4" fillId="3" borderId="19" xfId="0" applyFont="1" applyFill="1" applyBorder="1" applyAlignment="1">
      <alignment horizontal="center" vertical="center"/>
    </xf>
    <xf numFmtId="0" fontId="5" fillId="3" borderId="17" xfId="0" applyFont="1" applyFill="1" applyBorder="1" applyAlignment="1">
      <alignment horizontal="center" vertical="center"/>
    </xf>
    <xf numFmtId="0" fontId="5" fillId="3" borderId="19" xfId="0" applyFont="1" applyFill="1" applyBorder="1" applyAlignment="1">
      <alignment horizontal="center" vertical="center"/>
    </xf>
    <xf numFmtId="0" fontId="5" fillId="3" borderId="18" xfId="0" applyFont="1" applyFill="1" applyBorder="1" applyAlignment="1">
      <alignment horizontal="center" vertical="center"/>
    </xf>
    <xf numFmtId="0" fontId="5" fillId="3" borderId="20" xfId="0" applyFont="1" applyFill="1" applyBorder="1" applyAlignment="1">
      <alignment horizontal="center" vertical="center"/>
    </xf>
    <xf numFmtId="0" fontId="5" fillId="3" borderId="21" xfId="0" applyFont="1" applyFill="1" applyBorder="1" applyAlignment="1">
      <alignment horizontal="center" vertical="center"/>
    </xf>
    <xf numFmtId="0" fontId="5" fillId="3" borderId="27" xfId="0" applyFont="1" applyFill="1" applyBorder="1" applyAlignment="1">
      <alignment horizontal="center" vertical="center"/>
    </xf>
    <xf numFmtId="176" fontId="5" fillId="3" borderId="23" xfId="0" applyNumberFormat="1" applyFont="1" applyFill="1" applyBorder="1" applyAlignment="1">
      <alignment horizontal="center" vertical="center"/>
    </xf>
    <xf numFmtId="176" fontId="5" fillId="3" borderId="24" xfId="0" applyNumberFormat="1" applyFont="1" applyFill="1" applyBorder="1" applyAlignment="1">
      <alignment horizontal="center" vertical="center"/>
    </xf>
    <xf numFmtId="176" fontId="5" fillId="3" borderId="25" xfId="0" applyNumberFormat="1" applyFont="1" applyFill="1" applyBorder="1" applyAlignment="1">
      <alignment horizontal="center" vertical="center"/>
    </xf>
    <xf numFmtId="0" fontId="10" fillId="3" borderId="22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7" fillId="2" borderId="5" xfId="0" applyFont="1" applyFill="1" applyBorder="1" applyAlignment="1">
      <alignment horizontal="center" vertical="center"/>
    </xf>
    <xf numFmtId="0" fontId="17" fillId="2" borderId="7" xfId="0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horizontal="center" vertical="center"/>
    </xf>
    <xf numFmtId="0" fontId="18" fillId="2" borderId="5" xfId="0" applyFont="1" applyFill="1" applyBorder="1" applyAlignment="1">
      <alignment horizontal="center" vertical="center"/>
    </xf>
    <xf numFmtId="0" fontId="18" fillId="2" borderId="7" xfId="0" applyFont="1" applyFill="1" applyBorder="1" applyAlignment="1">
      <alignment horizontal="center" vertical="center"/>
    </xf>
    <xf numFmtId="0" fontId="18" fillId="2" borderId="2" xfId="0" applyFont="1" applyFill="1" applyBorder="1" applyAlignment="1">
      <alignment horizontal="center" vertical="center"/>
    </xf>
  </cellXfs>
  <cellStyles count="2">
    <cellStyle name="一般" xfId="0" builtinId="0"/>
    <cellStyle name="超連結" xfId="1" builtinId="8"/>
  </cellStyles>
  <dxfs count="0"/>
  <tableStyles count="0" defaultTableStyle="TableStyleMedium9" defaultPivotStyle="PivotStyleLight16"/>
  <colors>
    <mruColors>
      <color rgb="FF99FF99"/>
      <color rgb="FF00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88605</xdr:colOff>
      <xdr:row>0</xdr:row>
      <xdr:rowOff>182525</xdr:rowOff>
    </xdr:from>
    <xdr:to>
      <xdr:col>1</xdr:col>
      <xdr:colOff>1390650</xdr:colOff>
      <xdr:row>4</xdr:row>
      <xdr:rowOff>96800</xdr:rowOff>
    </xdr:to>
    <xdr:pic>
      <xdr:nvPicPr>
        <xdr:cNvPr id="91068" name="image1.jpeg">
          <a:extLst>
            <a:ext uri="{FF2B5EF4-FFF2-40B4-BE49-F238E27FC236}">
              <a16:creationId xmlns:a16="http://schemas.microsoft.com/office/drawing/2014/main" id="{FB8E4CC3-5037-1411-6A93-1E4DC1EA22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605" y="182525"/>
          <a:ext cx="1722917" cy="6674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1450900</xdr:colOff>
      <xdr:row>0</xdr:row>
      <xdr:rowOff>121831</xdr:rowOff>
    </xdr:from>
    <xdr:to>
      <xdr:col>8</xdr:col>
      <xdr:colOff>231965</xdr:colOff>
      <xdr:row>4</xdr:row>
      <xdr:rowOff>166133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47685C6-D8CE-5870-EFFE-9C617135B4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71772" y="121831"/>
          <a:ext cx="6733333" cy="797442"/>
        </a:xfrm>
        <a:prstGeom prst="rect">
          <a:avLst/>
        </a:prstGeom>
      </xdr:spPr>
    </xdr:pic>
    <xdr:clientData/>
  </xdr:twoCellAnchor>
  <xdr:twoCellAnchor editAs="oneCell">
    <xdr:from>
      <xdr:col>0</xdr:col>
      <xdr:colOff>88605</xdr:colOff>
      <xdr:row>0</xdr:row>
      <xdr:rowOff>182525</xdr:rowOff>
    </xdr:from>
    <xdr:to>
      <xdr:col>1</xdr:col>
      <xdr:colOff>1390650</xdr:colOff>
      <xdr:row>4</xdr:row>
      <xdr:rowOff>96800</xdr:rowOff>
    </xdr:to>
    <xdr:pic>
      <xdr:nvPicPr>
        <xdr:cNvPr id="2" name="image1.jpeg">
          <a:extLst>
            <a:ext uri="{FF2B5EF4-FFF2-40B4-BE49-F238E27FC236}">
              <a16:creationId xmlns:a16="http://schemas.microsoft.com/office/drawing/2014/main" id="{132228DB-3BD5-4EB4-A1E8-E9A71937FC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605" y="182525"/>
          <a:ext cx="172114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1450900</xdr:colOff>
      <xdr:row>0</xdr:row>
      <xdr:rowOff>121831</xdr:rowOff>
    </xdr:from>
    <xdr:to>
      <xdr:col>8</xdr:col>
      <xdr:colOff>231965</xdr:colOff>
      <xdr:row>4</xdr:row>
      <xdr:rowOff>166133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7CC9C7F7-ED58-48C2-AB2B-6C0A1D6A40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70000" y="121831"/>
          <a:ext cx="6724915" cy="806302"/>
        </a:xfrm>
        <a:prstGeom prst="rect">
          <a:avLst/>
        </a:prstGeom>
      </xdr:spPr>
    </xdr:pic>
    <xdr:clientData/>
  </xdr:twoCellAnchor>
  <xdr:twoCellAnchor editAs="oneCell">
    <xdr:from>
      <xdr:col>0</xdr:col>
      <xdr:colOff>88605</xdr:colOff>
      <xdr:row>0</xdr:row>
      <xdr:rowOff>182525</xdr:rowOff>
    </xdr:from>
    <xdr:to>
      <xdr:col>1</xdr:col>
      <xdr:colOff>1390650</xdr:colOff>
      <xdr:row>4</xdr:row>
      <xdr:rowOff>96800</xdr:rowOff>
    </xdr:to>
    <xdr:pic>
      <xdr:nvPicPr>
        <xdr:cNvPr id="5" name="image1.jpeg">
          <a:extLst>
            <a:ext uri="{FF2B5EF4-FFF2-40B4-BE49-F238E27FC236}">
              <a16:creationId xmlns:a16="http://schemas.microsoft.com/office/drawing/2014/main" id="{E33A8F55-8CD4-41A7-B41A-98663683F3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605" y="182525"/>
          <a:ext cx="172114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1450900</xdr:colOff>
      <xdr:row>0</xdr:row>
      <xdr:rowOff>121831</xdr:rowOff>
    </xdr:from>
    <xdr:to>
      <xdr:col>8</xdr:col>
      <xdr:colOff>231965</xdr:colOff>
      <xdr:row>4</xdr:row>
      <xdr:rowOff>166133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9D1EB943-F7C6-41B7-BD72-A40560CF94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70000" y="121831"/>
          <a:ext cx="6724915" cy="806302"/>
        </a:xfrm>
        <a:prstGeom prst="rect">
          <a:avLst/>
        </a:prstGeom>
      </xdr:spPr>
    </xdr:pic>
    <xdr:clientData/>
  </xdr:twoCellAnchor>
  <xdr:twoCellAnchor editAs="oneCell">
    <xdr:from>
      <xdr:col>0</xdr:col>
      <xdr:colOff>88605</xdr:colOff>
      <xdr:row>0</xdr:row>
      <xdr:rowOff>182525</xdr:rowOff>
    </xdr:from>
    <xdr:to>
      <xdr:col>1</xdr:col>
      <xdr:colOff>1390650</xdr:colOff>
      <xdr:row>4</xdr:row>
      <xdr:rowOff>96800</xdr:rowOff>
    </xdr:to>
    <xdr:pic>
      <xdr:nvPicPr>
        <xdr:cNvPr id="7" name="image1.jpeg">
          <a:extLst>
            <a:ext uri="{FF2B5EF4-FFF2-40B4-BE49-F238E27FC236}">
              <a16:creationId xmlns:a16="http://schemas.microsoft.com/office/drawing/2014/main" id="{D9ECD449-28E0-459B-9D9F-AEB2F5D5DD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605" y="182525"/>
          <a:ext cx="172114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1450900</xdr:colOff>
      <xdr:row>0</xdr:row>
      <xdr:rowOff>121831</xdr:rowOff>
    </xdr:from>
    <xdr:to>
      <xdr:col>8</xdr:col>
      <xdr:colOff>231965</xdr:colOff>
      <xdr:row>4</xdr:row>
      <xdr:rowOff>166133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C07C54B1-11D6-4100-9EAC-81058202CA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70000" y="121831"/>
          <a:ext cx="6724915" cy="806302"/>
        </a:xfrm>
        <a:prstGeom prst="rect">
          <a:avLst/>
        </a:prstGeom>
      </xdr:spPr>
    </xdr:pic>
    <xdr:clientData/>
  </xdr:twoCellAnchor>
  <xdr:twoCellAnchor editAs="oneCell">
    <xdr:from>
      <xdr:col>0</xdr:col>
      <xdr:colOff>88605</xdr:colOff>
      <xdr:row>0</xdr:row>
      <xdr:rowOff>182525</xdr:rowOff>
    </xdr:from>
    <xdr:to>
      <xdr:col>1</xdr:col>
      <xdr:colOff>1390650</xdr:colOff>
      <xdr:row>4</xdr:row>
      <xdr:rowOff>96800</xdr:rowOff>
    </xdr:to>
    <xdr:pic>
      <xdr:nvPicPr>
        <xdr:cNvPr id="9" name="image1.jpeg">
          <a:extLst>
            <a:ext uri="{FF2B5EF4-FFF2-40B4-BE49-F238E27FC236}">
              <a16:creationId xmlns:a16="http://schemas.microsoft.com/office/drawing/2014/main" id="{7C7C1600-7529-43BC-8FCA-8B655E08E9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605" y="182525"/>
          <a:ext cx="172114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1450900</xdr:colOff>
      <xdr:row>0</xdr:row>
      <xdr:rowOff>121831</xdr:rowOff>
    </xdr:from>
    <xdr:to>
      <xdr:col>8</xdr:col>
      <xdr:colOff>231965</xdr:colOff>
      <xdr:row>4</xdr:row>
      <xdr:rowOff>166133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7BB0F970-8036-4CB3-9C50-895FD9E8B5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70000" y="121831"/>
          <a:ext cx="6724915" cy="806302"/>
        </a:xfrm>
        <a:prstGeom prst="rect">
          <a:avLst/>
        </a:prstGeom>
      </xdr:spPr>
    </xdr:pic>
    <xdr:clientData/>
  </xdr:twoCellAnchor>
  <xdr:twoCellAnchor editAs="oneCell">
    <xdr:from>
      <xdr:col>0</xdr:col>
      <xdr:colOff>88605</xdr:colOff>
      <xdr:row>0</xdr:row>
      <xdr:rowOff>182525</xdr:rowOff>
    </xdr:from>
    <xdr:to>
      <xdr:col>1</xdr:col>
      <xdr:colOff>1390650</xdr:colOff>
      <xdr:row>4</xdr:row>
      <xdr:rowOff>96800</xdr:rowOff>
    </xdr:to>
    <xdr:pic>
      <xdr:nvPicPr>
        <xdr:cNvPr id="11" name="image1.jpeg">
          <a:extLst>
            <a:ext uri="{FF2B5EF4-FFF2-40B4-BE49-F238E27FC236}">
              <a16:creationId xmlns:a16="http://schemas.microsoft.com/office/drawing/2014/main" id="{2A605AB9-0F6C-41BD-903C-088890215F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605" y="182525"/>
          <a:ext cx="172114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1450900</xdr:colOff>
      <xdr:row>0</xdr:row>
      <xdr:rowOff>121831</xdr:rowOff>
    </xdr:from>
    <xdr:to>
      <xdr:col>8</xdr:col>
      <xdr:colOff>231965</xdr:colOff>
      <xdr:row>4</xdr:row>
      <xdr:rowOff>166133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0C55C9CF-A2C2-4B61-96FD-A4C3EAA9AB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70000" y="121831"/>
          <a:ext cx="6724915" cy="8063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lcit.com/vessel.asp?vsl=&amp;voy=" TargetMode="External"/><Relationship Id="rId13" Type="http://schemas.openxmlformats.org/officeDocument/2006/relationships/hyperlink" Target="https://www.lcit.com/vessel.asp?vsl=&amp;voy=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https://www.lcit.com/vessel.asp?vsl=&amp;voy=" TargetMode="External"/><Relationship Id="rId7" Type="http://schemas.openxmlformats.org/officeDocument/2006/relationships/hyperlink" Target="https://www.lcit.com/vessel.asp?vsl=&amp;voy=" TargetMode="External"/><Relationship Id="rId12" Type="http://schemas.openxmlformats.org/officeDocument/2006/relationships/hyperlink" Target="https://service.esco.co.th/BerthSchedule" TargetMode="External"/><Relationship Id="rId17" Type="http://schemas.openxmlformats.org/officeDocument/2006/relationships/hyperlink" Target="https://www.lcit.com/vessel.asp?vsl=&amp;voy=" TargetMode="External"/><Relationship Id="rId2" Type="http://schemas.openxmlformats.org/officeDocument/2006/relationships/hyperlink" Target="https://www.lcit.com/vessel.asp?vsl=&amp;voy=" TargetMode="External"/><Relationship Id="rId16" Type="http://schemas.openxmlformats.org/officeDocument/2006/relationships/hyperlink" Target="https://www.lcit.com/vessel.asp?vsl=&amp;voy=" TargetMode="External"/><Relationship Id="rId1" Type="http://schemas.openxmlformats.org/officeDocument/2006/relationships/hyperlink" Target="https://www.lcit.com/vessel.asp?vsl=&amp;voy=" TargetMode="External"/><Relationship Id="rId6" Type="http://schemas.openxmlformats.org/officeDocument/2006/relationships/hyperlink" Target="https://www.lcit.com/vessel.asp?vsl=&amp;voy=" TargetMode="External"/><Relationship Id="rId11" Type="http://schemas.openxmlformats.org/officeDocument/2006/relationships/hyperlink" Target="https://www.lcit.com/vessel.asp?vsl=&amp;voy=" TargetMode="External"/><Relationship Id="rId5" Type="http://schemas.openxmlformats.org/officeDocument/2006/relationships/hyperlink" Target="https://www.lcit.com/vessel.asp?vsl=&amp;voy=" TargetMode="External"/><Relationship Id="rId15" Type="http://schemas.openxmlformats.org/officeDocument/2006/relationships/hyperlink" Target="https://www.lcit.com/vessel.asp?vsl=&amp;voy=" TargetMode="External"/><Relationship Id="rId10" Type="http://schemas.openxmlformats.org/officeDocument/2006/relationships/hyperlink" Target="https://www.lcit.com/vessel.asp?vsl=&amp;voy=" TargetMode="External"/><Relationship Id="rId19" Type="http://schemas.openxmlformats.org/officeDocument/2006/relationships/drawing" Target="../drawings/drawing1.xml"/><Relationship Id="rId4" Type="http://schemas.openxmlformats.org/officeDocument/2006/relationships/hyperlink" Target="https://www.lcit.com/vessel.asp?vsl=&amp;voy=" TargetMode="External"/><Relationship Id="rId9" Type="http://schemas.openxmlformats.org/officeDocument/2006/relationships/hyperlink" Target="https://www.lcit.com/vessel.asp?vsl=&amp;voy=" TargetMode="External"/><Relationship Id="rId14" Type="http://schemas.openxmlformats.org/officeDocument/2006/relationships/hyperlink" Target="https://www.lcit.com/vessel.asp?vsl=&amp;voy=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B071C7-B10A-4B63-81C0-21CF648FD096}">
  <sheetPr>
    <pageSetUpPr fitToPage="1"/>
  </sheetPr>
  <dimension ref="A2:Q66"/>
  <sheetViews>
    <sheetView showGridLines="0" tabSelected="1" zoomScale="85" zoomScaleNormal="85" workbookViewId="0">
      <selection activeCell="H14" sqref="H14"/>
    </sheetView>
  </sheetViews>
  <sheetFormatPr defaultColWidth="9.33203125" defaultRowHeight="15" customHeight="1" x14ac:dyDescent="0.2"/>
  <cols>
    <col min="1" max="1" width="7.33203125" style="8" customWidth="1"/>
    <col min="2" max="2" width="30.1640625" style="8" customWidth="1"/>
    <col min="3" max="3" width="20.33203125" style="8" customWidth="1"/>
    <col min="4" max="4" width="11" style="8" customWidth="1"/>
    <col min="5" max="5" width="29.33203125" style="8" customWidth="1"/>
    <col min="6" max="6" width="18" style="8" customWidth="1"/>
    <col min="7" max="7" width="12.5" style="8" customWidth="1"/>
    <col min="8" max="8" width="17.6640625" style="8" customWidth="1"/>
    <col min="9" max="9" width="17.5" style="8" customWidth="1"/>
    <col min="10" max="10" width="15.5" style="8" customWidth="1"/>
    <col min="11" max="11" width="10.5" style="8" customWidth="1"/>
    <col min="12" max="12" width="20" style="8" customWidth="1"/>
    <col min="13" max="13" width="10.6640625" style="8" customWidth="1"/>
    <col min="14" max="14" width="10.83203125" style="8" bestFit="1" customWidth="1"/>
    <col min="15" max="15" width="12.6640625" style="9" customWidth="1"/>
    <col min="16" max="16" width="8.6640625" style="9" bestFit="1" customWidth="1"/>
    <col min="17" max="17" width="8.1640625" style="9" bestFit="1" customWidth="1"/>
    <col min="18" max="18" width="8.1640625" style="8" bestFit="1" customWidth="1"/>
    <col min="19" max="19" width="8.6640625" style="8" bestFit="1" customWidth="1"/>
    <col min="20" max="20" width="8.1640625" style="8" bestFit="1" customWidth="1"/>
    <col min="21" max="21" width="8.1640625" style="8" customWidth="1"/>
    <col min="22" max="16384" width="9.33203125" style="8"/>
  </cols>
  <sheetData>
    <row r="2" spans="1:15" ht="15" customHeight="1" x14ac:dyDescent="0.2">
      <c r="F2" s="10"/>
    </row>
    <row r="3" spans="1:15" ht="15" customHeight="1" x14ac:dyDescent="0.2">
      <c r="F3" s="10"/>
    </row>
    <row r="4" spans="1:15" ht="15" customHeight="1" x14ac:dyDescent="0.2">
      <c r="F4" s="10"/>
    </row>
    <row r="6" spans="1:15" ht="15" customHeight="1" x14ac:dyDescent="0.2">
      <c r="A6" s="4" t="s">
        <v>0</v>
      </c>
    </row>
    <row r="7" spans="1:15" s="27" customFormat="1" ht="15" customHeight="1" x14ac:dyDescent="0.2">
      <c r="A7" s="5"/>
      <c r="B7" s="5"/>
      <c r="C7" s="5"/>
      <c r="E7" s="5"/>
      <c r="F7" s="7"/>
      <c r="G7" s="6"/>
      <c r="H7" s="6"/>
      <c r="I7" s="55"/>
      <c r="J7" s="7"/>
      <c r="K7" s="6"/>
      <c r="L7" s="61"/>
      <c r="M7" s="28"/>
      <c r="N7" s="28"/>
      <c r="O7" s="28"/>
    </row>
    <row r="8" spans="1:15" s="27" customFormat="1" ht="15" customHeight="1" x14ac:dyDescent="0.2">
      <c r="A8" s="65" t="s">
        <v>1</v>
      </c>
      <c r="B8" s="66"/>
      <c r="C8" s="66"/>
      <c r="D8" s="66"/>
      <c r="E8" s="66"/>
      <c r="F8" s="66"/>
      <c r="G8" s="66"/>
      <c r="H8" s="66"/>
      <c r="I8" s="66"/>
      <c r="J8" s="66"/>
      <c r="K8" s="66"/>
      <c r="L8" s="66"/>
      <c r="M8" s="66"/>
      <c r="N8" s="66"/>
      <c r="O8" s="67"/>
    </row>
    <row r="9" spans="1:15" s="27" customFormat="1" ht="15" customHeight="1" x14ac:dyDescent="0.2">
      <c r="A9" s="68" t="s">
        <v>2</v>
      </c>
      <c r="B9" s="70" t="s">
        <v>3</v>
      </c>
      <c r="C9" s="70" t="s">
        <v>4</v>
      </c>
      <c r="D9" s="70" t="s">
        <v>5</v>
      </c>
      <c r="E9" s="72" t="s">
        <v>6</v>
      </c>
      <c r="F9" s="73"/>
      <c r="G9" s="73"/>
      <c r="H9" s="74"/>
      <c r="I9" s="72" t="s">
        <v>7</v>
      </c>
      <c r="J9" s="73"/>
      <c r="K9" s="73"/>
      <c r="L9" s="75"/>
      <c r="M9" s="76" t="s">
        <v>8</v>
      </c>
      <c r="N9" s="77"/>
      <c r="O9" s="78"/>
    </row>
    <row r="10" spans="1:15" s="27" customFormat="1" ht="15" customHeight="1" x14ac:dyDescent="0.2">
      <c r="A10" s="69"/>
      <c r="B10" s="71"/>
      <c r="C10" s="71"/>
      <c r="D10" s="71"/>
      <c r="E10" s="48" t="s">
        <v>9</v>
      </c>
      <c r="F10" s="51" t="s">
        <v>10</v>
      </c>
      <c r="G10" s="18" t="s">
        <v>11</v>
      </c>
      <c r="H10" s="48" t="s">
        <v>12</v>
      </c>
      <c r="I10" s="48" t="s">
        <v>9</v>
      </c>
      <c r="J10" s="48" t="s">
        <v>10</v>
      </c>
      <c r="K10" s="52" t="s">
        <v>13</v>
      </c>
      <c r="L10" s="44" t="s">
        <v>12</v>
      </c>
      <c r="M10" s="53" t="s">
        <v>14</v>
      </c>
      <c r="N10" s="46" t="s">
        <v>15</v>
      </c>
      <c r="O10" s="46" t="s">
        <v>16</v>
      </c>
    </row>
    <row r="11" spans="1:15" s="27" customFormat="1" ht="15" customHeight="1" x14ac:dyDescent="0.2">
      <c r="A11" s="2">
        <v>32</v>
      </c>
      <c r="B11" s="2" t="s">
        <v>17</v>
      </c>
      <c r="C11" s="2" t="s">
        <v>18</v>
      </c>
      <c r="D11" s="25" t="s">
        <v>19</v>
      </c>
      <c r="E11" s="2" t="s">
        <v>20</v>
      </c>
      <c r="F11" s="45" t="s">
        <v>21</v>
      </c>
      <c r="G11" s="3">
        <v>45885</v>
      </c>
      <c r="H11" s="58">
        <v>45877</v>
      </c>
      <c r="I11" s="2" t="s">
        <v>22</v>
      </c>
      <c r="J11" s="45" t="s">
        <v>23</v>
      </c>
      <c r="K11" s="3">
        <v>45885</v>
      </c>
      <c r="L11" s="33" t="s">
        <v>24</v>
      </c>
      <c r="M11" s="42"/>
      <c r="N11" s="42"/>
      <c r="O11" s="26">
        <f>K11+4</f>
        <v>45889</v>
      </c>
    </row>
    <row r="12" spans="1:15" s="27" customFormat="1" ht="15" customHeight="1" x14ac:dyDescent="0.2">
      <c r="A12" s="2">
        <v>33</v>
      </c>
      <c r="B12" s="2" t="s">
        <v>25</v>
      </c>
      <c r="C12" s="2" t="s">
        <v>25</v>
      </c>
      <c r="D12" s="2" t="s">
        <v>26</v>
      </c>
      <c r="E12" s="2" t="s">
        <v>20</v>
      </c>
      <c r="F12" s="45" t="s">
        <v>27</v>
      </c>
      <c r="G12" s="3">
        <v>45879</v>
      </c>
      <c r="H12" s="3"/>
      <c r="I12" s="50" t="s">
        <v>28</v>
      </c>
      <c r="J12" s="45" t="s">
        <v>29</v>
      </c>
      <c r="K12" s="3">
        <v>45880</v>
      </c>
      <c r="L12" s="54"/>
      <c r="M12" s="26">
        <f>K12+5</f>
        <v>45885</v>
      </c>
      <c r="N12" s="26">
        <f>K12+6</f>
        <v>45886</v>
      </c>
      <c r="O12" s="26">
        <f>K12+7</f>
        <v>45887</v>
      </c>
    </row>
    <row r="13" spans="1:15" s="27" customFormat="1" ht="15" customHeight="1" x14ac:dyDescent="0.2">
      <c r="A13" s="2">
        <v>33</v>
      </c>
      <c r="B13" s="2" t="s">
        <v>25</v>
      </c>
      <c r="C13" s="2" t="s">
        <v>25</v>
      </c>
      <c r="D13" s="2" t="s">
        <v>30</v>
      </c>
      <c r="E13" s="2" t="s">
        <v>20</v>
      </c>
      <c r="F13" s="45" t="s">
        <v>31</v>
      </c>
      <c r="G13" s="3">
        <v>45881</v>
      </c>
      <c r="H13" s="3"/>
      <c r="I13" s="50" t="s">
        <v>32</v>
      </c>
      <c r="J13" s="45" t="s">
        <v>33</v>
      </c>
      <c r="K13" s="3">
        <v>45883</v>
      </c>
      <c r="L13" s="33"/>
      <c r="M13" s="3">
        <f>K13+5</f>
        <v>45888</v>
      </c>
      <c r="N13" s="26">
        <f>K13+6</f>
        <v>45889</v>
      </c>
      <c r="O13" s="42"/>
    </row>
    <row r="14" spans="1:15" s="27" customFormat="1" ht="27" customHeight="1" x14ac:dyDescent="0.2">
      <c r="A14" s="2">
        <v>33</v>
      </c>
      <c r="B14" s="2" t="s">
        <v>34</v>
      </c>
      <c r="C14" s="2" t="s">
        <v>35</v>
      </c>
      <c r="D14" s="2" t="s">
        <v>36</v>
      </c>
      <c r="E14" s="32" t="s">
        <v>37</v>
      </c>
      <c r="F14" s="45" t="s">
        <v>38</v>
      </c>
      <c r="G14" s="57" t="s">
        <v>39</v>
      </c>
      <c r="H14" s="57" t="s">
        <v>39</v>
      </c>
      <c r="I14" s="50" t="s">
        <v>40</v>
      </c>
      <c r="J14" s="45" t="s">
        <v>41</v>
      </c>
      <c r="K14" s="3">
        <v>45523</v>
      </c>
      <c r="L14" s="49" t="s">
        <v>42</v>
      </c>
      <c r="M14" s="42"/>
      <c r="N14" s="3">
        <f>O14+0</f>
        <v>45527</v>
      </c>
      <c r="O14" s="3">
        <f>K14+4</f>
        <v>45527</v>
      </c>
    </row>
    <row r="15" spans="1:15" s="27" customFormat="1" ht="15" customHeight="1" x14ac:dyDescent="0.2">
      <c r="A15" s="82" t="s">
        <v>43</v>
      </c>
      <c r="B15" s="83"/>
      <c r="C15" s="83"/>
      <c r="D15" s="83"/>
      <c r="E15" s="83"/>
      <c r="F15" s="83"/>
      <c r="G15" s="83"/>
      <c r="H15" s="83"/>
      <c r="I15" s="83"/>
      <c r="J15" s="83"/>
      <c r="K15" s="83"/>
      <c r="L15" s="83"/>
      <c r="M15" s="83"/>
      <c r="N15" s="83"/>
      <c r="O15" s="84"/>
    </row>
    <row r="16" spans="1:15" s="27" customFormat="1" ht="15" customHeight="1" x14ac:dyDescent="0.2">
      <c r="A16" s="31">
        <v>33</v>
      </c>
      <c r="B16" s="60" t="s">
        <v>44</v>
      </c>
      <c r="C16" s="60" t="s">
        <v>45</v>
      </c>
      <c r="D16" s="2" t="s">
        <v>46</v>
      </c>
      <c r="E16" s="29" t="s">
        <v>20</v>
      </c>
      <c r="F16" s="45" t="s">
        <v>47</v>
      </c>
      <c r="G16" s="3">
        <v>45885</v>
      </c>
      <c r="H16" s="58">
        <v>45880</v>
      </c>
      <c r="I16" s="62" t="s">
        <v>40</v>
      </c>
      <c r="J16" s="45" t="s">
        <v>48</v>
      </c>
      <c r="K16" s="58">
        <v>45886</v>
      </c>
      <c r="L16" s="59" t="s">
        <v>42</v>
      </c>
      <c r="M16" s="42"/>
      <c r="N16" s="42"/>
      <c r="O16" s="26">
        <f>K16+4</f>
        <v>45890</v>
      </c>
    </row>
    <row r="17" spans="1:15" s="27" customFormat="1" ht="15" customHeight="1" x14ac:dyDescent="0.2">
      <c r="A17" s="2">
        <v>34</v>
      </c>
      <c r="B17" s="2" t="s">
        <v>25</v>
      </c>
      <c r="C17" s="2" t="s">
        <v>25</v>
      </c>
      <c r="D17" s="2" t="s">
        <v>26</v>
      </c>
      <c r="E17" s="2" t="s">
        <v>20</v>
      </c>
      <c r="F17" s="45" t="s">
        <v>23</v>
      </c>
      <c r="G17" s="3">
        <v>45886</v>
      </c>
      <c r="H17" s="3"/>
      <c r="I17" s="50" t="s">
        <v>28</v>
      </c>
      <c r="J17" s="45" t="s">
        <v>41</v>
      </c>
      <c r="K17" s="3">
        <v>45887</v>
      </c>
      <c r="L17" s="54"/>
      <c r="M17" s="26">
        <f>K17+4</f>
        <v>45891</v>
      </c>
      <c r="N17" s="26">
        <f>K17+5</f>
        <v>45892</v>
      </c>
      <c r="O17" s="26">
        <f>K17+4</f>
        <v>45891</v>
      </c>
    </row>
    <row r="18" spans="1:15" s="27" customFormat="1" ht="15" customHeight="1" x14ac:dyDescent="0.2">
      <c r="A18" s="2">
        <v>34</v>
      </c>
      <c r="B18" s="2" t="s">
        <v>25</v>
      </c>
      <c r="C18" s="2" t="s">
        <v>25</v>
      </c>
      <c r="D18" s="2" t="s">
        <v>30</v>
      </c>
      <c r="E18" s="2" t="s">
        <v>20</v>
      </c>
      <c r="F18" s="45" t="s">
        <v>49</v>
      </c>
      <c r="G18" s="3">
        <v>45888</v>
      </c>
      <c r="H18" s="3"/>
      <c r="I18" s="50" t="s">
        <v>32</v>
      </c>
      <c r="J18" s="45" t="s">
        <v>50</v>
      </c>
      <c r="K18" s="3">
        <v>45890</v>
      </c>
      <c r="L18" s="33"/>
      <c r="M18" s="3">
        <f>K18+5</f>
        <v>45895</v>
      </c>
      <c r="N18" s="26">
        <f>K18+6</f>
        <v>45896</v>
      </c>
      <c r="O18" s="42"/>
    </row>
    <row r="19" spans="1:15" s="27" customFormat="1" ht="27" customHeight="1" x14ac:dyDescent="0.2">
      <c r="A19" s="2">
        <v>34</v>
      </c>
      <c r="B19" s="2" t="s">
        <v>51</v>
      </c>
      <c r="C19" s="2" t="s">
        <v>52</v>
      </c>
      <c r="D19" s="2" t="s">
        <v>36</v>
      </c>
      <c r="E19" s="32" t="s">
        <v>37</v>
      </c>
      <c r="F19" s="45" t="s">
        <v>53</v>
      </c>
      <c r="G19" s="57" t="s">
        <v>39</v>
      </c>
      <c r="H19" s="57" t="s">
        <v>39</v>
      </c>
      <c r="I19" s="50" t="s">
        <v>40</v>
      </c>
      <c r="J19" s="45" t="s">
        <v>54</v>
      </c>
      <c r="K19" s="3">
        <v>45529</v>
      </c>
      <c r="L19" s="49" t="s">
        <v>42</v>
      </c>
      <c r="M19" s="42"/>
      <c r="N19" s="3">
        <f>O19+1</f>
        <v>45534</v>
      </c>
      <c r="O19" s="3">
        <f>K19+4</f>
        <v>45533</v>
      </c>
    </row>
    <row r="20" spans="1:15" s="27" customFormat="1" ht="15" customHeight="1" x14ac:dyDescent="0.2">
      <c r="A20" s="2">
        <v>34</v>
      </c>
      <c r="B20" s="2" t="s">
        <v>55</v>
      </c>
      <c r="C20" s="2" t="s">
        <v>18</v>
      </c>
      <c r="D20" s="2" t="s">
        <v>19</v>
      </c>
      <c r="E20" s="2" t="s">
        <v>20</v>
      </c>
      <c r="F20" s="45" t="s">
        <v>56</v>
      </c>
      <c r="G20" s="3">
        <v>45895</v>
      </c>
      <c r="H20" s="3"/>
      <c r="I20" s="2" t="s">
        <v>40</v>
      </c>
      <c r="J20" s="45" t="s">
        <v>57</v>
      </c>
      <c r="K20" s="3">
        <v>45896</v>
      </c>
      <c r="L20" s="59" t="s">
        <v>42</v>
      </c>
      <c r="M20" s="42"/>
      <c r="N20" s="42"/>
      <c r="O20" s="26">
        <f>K20+4</f>
        <v>45900</v>
      </c>
    </row>
    <row r="21" spans="1:15" s="27" customFormat="1" ht="15" customHeight="1" x14ac:dyDescent="0.2">
      <c r="A21" s="31">
        <v>34</v>
      </c>
      <c r="B21" s="60" t="s">
        <v>58</v>
      </c>
      <c r="C21" s="60" t="s">
        <v>59</v>
      </c>
      <c r="D21" s="2" t="s">
        <v>46</v>
      </c>
      <c r="E21" s="29" t="s">
        <v>20</v>
      </c>
      <c r="F21" s="45" t="s">
        <v>60</v>
      </c>
      <c r="G21" s="3">
        <v>45892</v>
      </c>
      <c r="H21" s="58">
        <v>45888</v>
      </c>
      <c r="I21" s="62" t="s">
        <v>40</v>
      </c>
      <c r="J21" s="45" t="s">
        <v>54</v>
      </c>
      <c r="K21" s="58">
        <v>45893</v>
      </c>
      <c r="L21" s="59" t="s">
        <v>42</v>
      </c>
      <c r="M21" s="42"/>
      <c r="N21" s="42"/>
      <c r="O21" s="26">
        <f>K21+4</f>
        <v>45897</v>
      </c>
    </row>
    <row r="22" spans="1:15" s="27" customFormat="1" ht="15" customHeight="1" x14ac:dyDescent="0.2">
      <c r="A22" s="2">
        <v>35</v>
      </c>
      <c r="B22" s="2" t="s">
        <v>25</v>
      </c>
      <c r="C22" s="2" t="s">
        <v>25</v>
      </c>
      <c r="D22" s="2" t="s">
        <v>26</v>
      </c>
      <c r="E22" s="2" t="s">
        <v>20</v>
      </c>
      <c r="F22" s="45" t="s">
        <v>53</v>
      </c>
      <c r="G22" s="3">
        <v>45893</v>
      </c>
      <c r="H22" s="3"/>
      <c r="I22" s="50" t="s">
        <v>28</v>
      </c>
      <c r="J22" s="45" t="s">
        <v>61</v>
      </c>
      <c r="K22" s="3">
        <v>45894</v>
      </c>
      <c r="L22" s="54"/>
      <c r="M22" s="26">
        <f>K22+5</f>
        <v>45899</v>
      </c>
      <c r="N22" s="26">
        <f>K22+6</f>
        <v>45900</v>
      </c>
      <c r="O22" s="26">
        <f>K22+7</f>
        <v>45901</v>
      </c>
    </row>
    <row r="23" spans="1:15" s="27" customFormat="1" ht="15" customHeight="1" x14ac:dyDescent="0.2">
      <c r="A23" s="2">
        <v>35</v>
      </c>
      <c r="B23" s="2" t="s">
        <v>62</v>
      </c>
      <c r="C23" s="2" t="s">
        <v>63</v>
      </c>
      <c r="D23" s="2" t="s">
        <v>30</v>
      </c>
      <c r="E23" s="2" t="s">
        <v>20</v>
      </c>
      <c r="F23" s="45" t="s">
        <v>64</v>
      </c>
      <c r="G23" s="3">
        <v>45895</v>
      </c>
      <c r="H23" s="3"/>
      <c r="I23" s="50" t="s">
        <v>32</v>
      </c>
      <c r="J23" s="45" t="s">
        <v>65</v>
      </c>
      <c r="K23" s="3">
        <v>45895</v>
      </c>
      <c r="L23" s="33"/>
      <c r="M23" s="3">
        <f>K23+6</f>
        <v>45901</v>
      </c>
      <c r="N23" s="26">
        <f>K23+7</f>
        <v>45902</v>
      </c>
      <c r="O23" s="42"/>
    </row>
    <row r="24" spans="1:15" s="27" customFormat="1" ht="27" customHeight="1" x14ac:dyDescent="0.2">
      <c r="A24" s="85" t="s">
        <v>66</v>
      </c>
      <c r="B24" s="86"/>
      <c r="C24" s="86"/>
      <c r="D24" s="86"/>
      <c r="E24" s="86"/>
      <c r="F24" s="86"/>
      <c r="G24" s="86"/>
      <c r="H24" s="86"/>
      <c r="I24" s="86"/>
      <c r="J24" s="86"/>
      <c r="K24" s="86"/>
      <c r="L24" s="86"/>
      <c r="M24" s="86"/>
      <c r="N24" s="86"/>
      <c r="O24" s="87"/>
    </row>
    <row r="25" spans="1:15" s="27" customFormat="1" ht="15" customHeight="1" x14ac:dyDescent="0.2">
      <c r="A25" s="2">
        <v>35</v>
      </c>
      <c r="B25" s="2" t="s">
        <v>67</v>
      </c>
      <c r="C25" s="2" t="s">
        <v>68</v>
      </c>
      <c r="D25" s="2" t="s">
        <v>19</v>
      </c>
      <c r="E25" s="2" t="s">
        <v>20</v>
      </c>
      <c r="F25" s="45" t="s">
        <v>69</v>
      </c>
      <c r="G25" s="3">
        <v>45901</v>
      </c>
      <c r="H25" s="3"/>
      <c r="I25" s="2" t="s">
        <v>40</v>
      </c>
      <c r="J25" s="45" t="s">
        <v>70</v>
      </c>
      <c r="K25" s="3">
        <v>45902</v>
      </c>
      <c r="L25" s="49" t="s">
        <v>42</v>
      </c>
      <c r="M25" s="42"/>
      <c r="N25" s="42"/>
      <c r="O25" s="26">
        <f>K25+4</f>
        <v>45906</v>
      </c>
    </row>
    <row r="26" spans="1:15" s="27" customFormat="1" ht="15" customHeight="1" x14ac:dyDescent="0.2">
      <c r="A26" s="31">
        <v>35</v>
      </c>
      <c r="B26" s="60" t="s">
        <v>71</v>
      </c>
      <c r="C26" s="60" t="s">
        <v>72</v>
      </c>
      <c r="D26" s="2" t="s">
        <v>46</v>
      </c>
      <c r="E26" s="29" t="s">
        <v>20</v>
      </c>
      <c r="F26" s="45" t="s">
        <v>73</v>
      </c>
      <c r="G26" s="3">
        <v>45897</v>
      </c>
      <c r="H26" s="58"/>
      <c r="I26" s="62" t="s">
        <v>40</v>
      </c>
      <c r="J26" s="45" t="s">
        <v>74</v>
      </c>
      <c r="K26" s="58">
        <v>45898</v>
      </c>
      <c r="L26" s="59" t="s">
        <v>42</v>
      </c>
      <c r="M26" s="42"/>
      <c r="N26" s="42"/>
      <c r="O26" s="26">
        <f>K26+4</f>
        <v>45902</v>
      </c>
    </row>
    <row r="27" spans="1:15" s="5" customFormat="1" ht="15" customHeight="1" x14ac:dyDescent="0.2">
      <c r="F27" s="7"/>
      <c r="G27" s="6"/>
      <c r="H27" s="6"/>
      <c r="I27" s="55"/>
      <c r="J27" s="7"/>
      <c r="K27" s="6"/>
      <c r="L27" s="56"/>
      <c r="M27" s="6"/>
      <c r="N27" s="6"/>
      <c r="O27" s="6"/>
    </row>
    <row r="28" spans="1:15" s="27" customFormat="1" ht="15" customHeight="1" x14ac:dyDescent="0.2">
      <c r="A28" s="65" t="s">
        <v>75</v>
      </c>
      <c r="B28" s="66"/>
      <c r="C28" s="66"/>
      <c r="D28" s="66"/>
      <c r="E28" s="66"/>
      <c r="F28" s="66"/>
      <c r="G28" s="66"/>
      <c r="H28" s="66"/>
      <c r="I28" s="66"/>
      <c r="J28" s="66"/>
      <c r="K28" s="66"/>
      <c r="L28" s="66"/>
      <c r="M28" s="66"/>
      <c r="N28" s="66"/>
      <c r="O28" s="67"/>
    </row>
    <row r="29" spans="1:15" s="27" customFormat="1" ht="15" customHeight="1" x14ac:dyDescent="0.2">
      <c r="A29" s="68" t="s">
        <v>2</v>
      </c>
      <c r="B29" s="70" t="s">
        <v>3</v>
      </c>
      <c r="C29" s="70" t="s">
        <v>4</v>
      </c>
      <c r="D29" s="70" t="s">
        <v>5</v>
      </c>
      <c r="E29" s="72" t="s">
        <v>6</v>
      </c>
      <c r="F29" s="73"/>
      <c r="G29" s="73"/>
      <c r="H29" s="74"/>
      <c r="I29" s="72" t="s">
        <v>7</v>
      </c>
      <c r="J29" s="73"/>
      <c r="K29" s="73"/>
      <c r="L29" s="75"/>
      <c r="M29" s="76" t="s">
        <v>8</v>
      </c>
      <c r="N29" s="77"/>
      <c r="O29" s="78"/>
    </row>
    <row r="30" spans="1:15" s="27" customFormat="1" ht="15" customHeight="1" x14ac:dyDescent="0.2">
      <c r="A30" s="69"/>
      <c r="B30" s="71"/>
      <c r="C30" s="71"/>
      <c r="D30" s="71"/>
      <c r="E30" s="48" t="s">
        <v>9</v>
      </c>
      <c r="F30" s="51" t="s">
        <v>10</v>
      </c>
      <c r="G30" s="18" t="s">
        <v>11</v>
      </c>
      <c r="H30" s="48" t="s">
        <v>12</v>
      </c>
      <c r="I30" s="48" t="s">
        <v>9</v>
      </c>
      <c r="J30" s="48" t="s">
        <v>10</v>
      </c>
      <c r="K30" s="52" t="s">
        <v>13</v>
      </c>
      <c r="L30" s="44" t="s">
        <v>12</v>
      </c>
      <c r="M30" s="53" t="s">
        <v>14</v>
      </c>
      <c r="N30" s="46" t="s">
        <v>15</v>
      </c>
      <c r="O30" s="46" t="s">
        <v>16</v>
      </c>
    </row>
    <row r="31" spans="1:15" s="27" customFormat="1" ht="15" customHeight="1" x14ac:dyDescent="0.2">
      <c r="A31" s="2">
        <v>36</v>
      </c>
      <c r="B31" s="2" t="s">
        <v>25</v>
      </c>
      <c r="C31" s="2" t="s">
        <v>25</v>
      </c>
      <c r="D31" s="2" t="s">
        <v>26</v>
      </c>
      <c r="E31" s="2" t="s">
        <v>20</v>
      </c>
      <c r="F31" s="63" t="s">
        <v>76</v>
      </c>
      <c r="G31" s="3">
        <v>45900</v>
      </c>
      <c r="H31" s="3"/>
      <c r="I31" s="50" t="s">
        <v>28</v>
      </c>
      <c r="J31" s="45" t="s">
        <v>77</v>
      </c>
      <c r="K31" s="3">
        <v>45901</v>
      </c>
      <c r="L31" s="54"/>
      <c r="M31" s="26">
        <f>K31+4</f>
        <v>45905</v>
      </c>
      <c r="N31" s="26">
        <f>K31+5</f>
        <v>45906</v>
      </c>
      <c r="O31" s="26">
        <f>K31+5</f>
        <v>45906</v>
      </c>
    </row>
    <row r="32" spans="1:15" s="27" customFormat="1" ht="15" customHeight="1" x14ac:dyDescent="0.2">
      <c r="A32" s="2">
        <v>36</v>
      </c>
      <c r="B32" s="2" t="s">
        <v>78</v>
      </c>
      <c r="C32" s="2" t="s">
        <v>79</v>
      </c>
      <c r="D32" s="2" t="s">
        <v>30</v>
      </c>
      <c r="E32" s="2" t="s">
        <v>20</v>
      </c>
      <c r="F32" s="45" t="s">
        <v>80</v>
      </c>
      <c r="G32" s="3">
        <v>45902</v>
      </c>
      <c r="H32" s="3"/>
      <c r="I32" s="50" t="s">
        <v>32</v>
      </c>
      <c r="J32" s="45" t="s">
        <v>81</v>
      </c>
      <c r="K32" s="3">
        <v>45904</v>
      </c>
      <c r="L32" s="33"/>
      <c r="M32" s="3">
        <f>K32+5</f>
        <v>45909</v>
      </c>
      <c r="N32" s="26">
        <f>K32+6</f>
        <v>45910</v>
      </c>
      <c r="O32" s="42"/>
    </row>
    <row r="33" spans="1:15" s="27" customFormat="1" ht="27" customHeight="1" x14ac:dyDescent="0.2">
      <c r="A33" s="2">
        <v>36</v>
      </c>
      <c r="B33" s="2" t="s">
        <v>82</v>
      </c>
      <c r="C33" s="2" t="s">
        <v>83</v>
      </c>
      <c r="D33" s="2" t="s">
        <v>36</v>
      </c>
      <c r="E33" s="32" t="s">
        <v>37</v>
      </c>
      <c r="F33" s="45" t="s">
        <v>81</v>
      </c>
      <c r="G33" s="57" t="s">
        <v>39</v>
      </c>
      <c r="H33" s="57" t="s">
        <v>39</v>
      </c>
      <c r="I33" s="50" t="s">
        <v>40</v>
      </c>
      <c r="J33" s="45" t="s">
        <v>84</v>
      </c>
      <c r="K33" s="3">
        <v>45540</v>
      </c>
      <c r="L33" s="49" t="s">
        <v>42</v>
      </c>
      <c r="M33" s="42"/>
      <c r="N33" s="3">
        <f>O33+1</f>
        <v>45546</v>
      </c>
      <c r="O33" s="3">
        <f>K33+5</f>
        <v>45545</v>
      </c>
    </row>
    <row r="34" spans="1:15" s="27" customFormat="1" ht="15" customHeight="1" x14ac:dyDescent="0.2">
      <c r="A34" s="2">
        <v>36</v>
      </c>
      <c r="B34" s="2" t="s">
        <v>17</v>
      </c>
      <c r="C34" s="2" t="s">
        <v>72</v>
      </c>
      <c r="D34" s="2" t="s">
        <v>19</v>
      </c>
      <c r="E34" s="2" t="s">
        <v>20</v>
      </c>
      <c r="F34" s="45" t="s">
        <v>85</v>
      </c>
      <c r="G34" s="3">
        <v>45906</v>
      </c>
      <c r="H34" s="3"/>
      <c r="I34" s="2" t="s">
        <v>40</v>
      </c>
      <c r="J34" s="45" t="s">
        <v>86</v>
      </c>
      <c r="K34" s="3">
        <v>45907</v>
      </c>
      <c r="L34" s="59" t="s">
        <v>42</v>
      </c>
      <c r="M34" s="42"/>
      <c r="N34" s="42"/>
      <c r="O34" s="26">
        <f>K34+4</f>
        <v>45911</v>
      </c>
    </row>
    <row r="35" spans="1:15" s="27" customFormat="1" ht="15" customHeight="1" x14ac:dyDescent="0.2">
      <c r="A35" s="31">
        <v>36</v>
      </c>
      <c r="B35" s="60" t="s">
        <v>44</v>
      </c>
      <c r="C35" s="60" t="s">
        <v>87</v>
      </c>
      <c r="D35" s="2" t="s">
        <v>46</v>
      </c>
      <c r="E35" s="29" t="s">
        <v>20</v>
      </c>
      <c r="F35" s="45" t="s">
        <v>88</v>
      </c>
      <c r="G35" s="3">
        <v>45904</v>
      </c>
      <c r="H35" s="58"/>
      <c r="I35" s="62" t="s">
        <v>40</v>
      </c>
      <c r="J35" s="45" t="s">
        <v>89</v>
      </c>
      <c r="K35" s="58">
        <v>45905</v>
      </c>
      <c r="L35" s="59" t="s">
        <v>42</v>
      </c>
      <c r="M35" s="42"/>
      <c r="N35" s="42"/>
      <c r="O35" s="26">
        <f>K35+4</f>
        <v>45909</v>
      </c>
    </row>
    <row r="36" spans="1:15" s="27" customFormat="1" ht="15" customHeight="1" x14ac:dyDescent="0.2">
      <c r="A36" s="2">
        <v>37</v>
      </c>
      <c r="B36" s="2" t="s">
        <v>25</v>
      </c>
      <c r="C36" s="2" t="s">
        <v>25</v>
      </c>
      <c r="D36" s="2" t="s">
        <v>26</v>
      </c>
      <c r="E36" s="2" t="s">
        <v>20</v>
      </c>
      <c r="F36" s="45" t="s">
        <v>90</v>
      </c>
      <c r="G36" s="3">
        <v>45907</v>
      </c>
      <c r="H36" s="3"/>
      <c r="I36" s="50" t="s">
        <v>28</v>
      </c>
      <c r="J36" s="45" t="s">
        <v>91</v>
      </c>
      <c r="K36" s="3">
        <v>45908</v>
      </c>
      <c r="L36" s="64"/>
      <c r="M36" s="26">
        <f>K36+4</f>
        <v>45912</v>
      </c>
      <c r="N36" s="26">
        <f>K36+5</f>
        <v>45913</v>
      </c>
      <c r="O36" s="26">
        <f>K36+5</f>
        <v>45913</v>
      </c>
    </row>
    <row r="37" spans="1:15" s="27" customFormat="1" ht="15" customHeight="1" x14ac:dyDescent="0.2">
      <c r="A37" s="2">
        <v>37</v>
      </c>
      <c r="B37" s="2" t="s">
        <v>62</v>
      </c>
      <c r="C37" s="2" t="s">
        <v>92</v>
      </c>
      <c r="D37" s="2" t="s">
        <v>30</v>
      </c>
      <c r="E37" s="2" t="s">
        <v>20</v>
      </c>
      <c r="F37" s="45" t="s">
        <v>93</v>
      </c>
      <c r="G37" s="3">
        <v>45909</v>
      </c>
      <c r="H37" s="3"/>
      <c r="I37" s="50" t="s">
        <v>32</v>
      </c>
      <c r="J37" s="45" t="s">
        <v>94</v>
      </c>
      <c r="K37" s="3">
        <v>45910</v>
      </c>
      <c r="L37" s="49"/>
      <c r="M37" s="3">
        <f>K37+6</f>
        <v>45916</v>
      </c>
      <c r="N37" s="26">
        <f>K37+7</f>
        <v>45917</v>
      </c>
      <c r="O37" s="42"/>
    </row>
    <row r="38" spans="1:15" s="27" customFormat="1" ht="27" customHeight="1" x14ac:dyDescent="0.2">
      <c r="A38" s="2">
        <v>37</v>
      </c>
      <c r="B38" s="2" t="s">
        <v>34</v>
      </c>
      <c r="C38" s="2" t="s">
        <v>95</v>
      </c>
      <c r="D38" s="2" t="s">
        <v>36</v>
      </c>
      <c r="E38" s="32" t="s">
        <v>37</v>
      </c>
      <c r="F38" s="45" t="s">
        <v>96</v>
      </c>
      <c r="G38" s="57" t="s">
        <v>39</v>
      </c>
      <c r="H38" s="57" t="s">
        <v>39</v>
      </c>
      <c r="I38" s="50" t="s">
        <v>40</v>
      </c>
      <c r="J38" s="45" t="s">
        <v>97</v>
      </c>
      <c r="K38" s="3">
        <v>45547</v>
      </c>
      <c r="L38" s="49" t="s">
        <v>42</v>
      </c>
      <c r="M38" s="42"/>
      <c r="N38" s="3">
        <f>O38+1</f>
        <v>45553</v>
      </c>
      <c r="O38" s="3">
        <f>K38+5</f>
        <v>45552</v>
      </c>
    </row>
    <row r="39" spans="1:15" s="27" customFormat="1" ht="15" customHeight="1" x14ac:dyDescent="0.2">
      <c r="A39" s="2">
        <v>37</v>
      </c>
      <c r="B39" s="2" t="s">
        <v>55</v>
      </c>
      <c r="C39" s="2" t="s">
        <v>72</v>
      </c>
      <c r="D39" s="2" t="s">
        <v>19</v>
      </c>
      <c r="E39" s="2" t="s">
        <v>20</v>
      </c>
      <c r="F39" s="45" t="s">
        <v>98</v>
      </c>
      <c r="G39" s="3">
        <v>45910</v>
      </c>
      <c r="H39" s="3"/>
      <c r="I39" s="2" t="s">
        <v>40</v>
      </c>
      <c r="J39" s="45" t="s">
        <v>99</v>
      </c>
      <c r="K39" s="3">
        <v>45911</v>
      </c>
      <c r="L39" s="49" t="s">
        <v>42</v>
      </c>
      <c r="M39" s="42"/>
      <c r="N39" s="42"/>
      <c r="O39" s="26">
        <f>K39+4</f>
        <v>45915</v>
      </c>
    </row>
    <row r="40" spans="1:15" s="27" customFormat="1" ht="15" customHeight="1" x14ac:dyDescent="0.2">
      <c r="A40" s="2">
        <v>37</v>
      </c>
      <c r="B40" s="2" t="s">
        <v>58</v>
      </c>
      <c r="C40" s="60" t="s">
        <v>100</v>
      </c>
      <c r="D40" s="2" t="s">
        <v>46</v>
      </c>
      <c r="E40" s="29" t="s">
        <v>20</v>
      </c>
      <c r="F40" s="45" t="s">
        <v>101</v>
      </c>
      <c r="G40" s="3">
        <v>45911</v>
      </c>
      <c r="H40" s="58"/>
      <c r="I40" s="62" t="s">
        <v>40</v>
      </c>
      <c r="J40" s="45" t="s">
        <v>97</v>
      </c>
      <c r="K40" s="58">
        <v>45912</v>
      </c>
      <c r="L40" s="59" t="s">
        <v>42</v>
      </c>
      <c r="M40" s="42"/>
      <c r="N40" s="42"/>
      <c r="O40" s="26">
        <f>K40+4</f>
        <v>45916</v>
      </c>
    </row>
    <row r="41" spans="1:15" s="27" customFormat="1" ht="15" customHeight="1" x14ac:dyDescent="0.2">
      <c r="A41" s="2">
        <v>38</v>
      </c>
      <c r="B41" s="2" t="s">
        <v>25</v>
      </c>
      <c r="C41" s="2" t="s">
        <v>25</v>
      </c>
      <c r="D41" s="2" t="s">
        <v>26</v>
      </c>
      <c r="E41" s="2" t="s">
        <v>20</v>
      </c>
      <c r="F41" s="45" t="s">
        <v>102</v>
      </c>
      <c r="G41" s="3">
        <v>45914</v>
      </c>
      <c r="H41" s="3"/>
      <c r="I41" s="50" t="s">
        <v>28</v>
      </c>
      <c r="J41" s="45" t="s">
        <v>103</v>
      </c>
      <c r="K41" s="3">
        <v>45915</v>
      </c>
      <c r="L41" s="64"/>
      <c r="M41" s="26">
        <f>K41+4</f>
        <v>45919</v>
      </c>
      <c r="N41" s="26">
        <f>K41+5</f>
        <v>45920</v>
      </c>
      <c r="O41" s="26">
        <f>K41+5</f>
        <v>45920</v>
      </c>
    </row>
    <row r="42" spans="1:15" s="27" customFormat="1" ht="15" customHeight="1" x14ac:dyDescent="0.2">
      <c r="A42" s="2">
        <v>38</v>
      </c>
      <c r="B42" s="2" t="s">
        <v>78</v>
      </c>
      <c r="C42" s="2" t="s">
        <v>104</v>
      </c>
      <c r="D42" s="2" t="s">
        <v>30</v>
      </c>
      <c r="E42" s="2" t="s">
        <v>20</v>
      </c>
      <c r="F42" s="45" t="s">
        <v>105</v>
      </c>
      <c r="G42" s="3">
        <v>45916</v>
      </c>
      <c r="H42" s="3"/>
      <c r="I42" s="50" t="s">
        <v>32</v>
      </c>
      <c r="J42" s="45" t="s">
        <v>106</v>
      </c>
      <c r="K42" s="3">
        <v>45918</v>
      </c>
      <c r="L42" s="49"/>
      <c r="M42" s="3">
        <f>K42+5</f>
        <v>45923</v>
      </c>
      <c r="N42" s="26">
        <f>K42+6</f>
        <v>45924</v>
      </c>
      <c r="O42" s="42"/>
    </row>
    <row r="43" spans="1:15" s="27" customFormat="1" ht="27" customHeight="1" x14ac:dyDescent="0.2">
      <c r="A43" s="2">
        <v>38</v>
      </c>
      <c r="B43" s="2" t="s">
        <v>107</v>
      </c>
      <c r="C43" s="2" t="s">
        <v>52</v>
      </c>
      <c r="D43" s="2" t="s">
        <v>36</v>
      </c>
      <c r="E43" s="32" t="s">
        <v>37</v>
      </c>
      <c r="F43" s="45" t="s">
        <v>108</v>
      </c>
      <c r="G43" s="35" t="s">
        <v>39</v>
      </c>
      <c r="H43" s="35" t="s">
        <v>39</v>
      </c>
      <c r="I43" s="50" t="s">
        <v>40</v>
      </c>
      <c r="J43" s="45" t="s">
        <v>61</v>
      </c>
      <c r="K43" s="3">
        <v>45529</v>
      </c>
      <c r="L43" s="49" t="s">
        <v>42</v>
      </c>
      <c r="M43" s="42"/>
      <c r="N43" s="3">
        <f>O43+1</f>
        <v>45534</v>
      </c>
      <c r="O43" s="3">
        <f>K43+4</f>
        <v>45533</v>
      </c>
    </row>
    <row r="44" spans="1:15" s="27" customFormat="1" ht="15" customHeight="1" x14ac:dyDescent="0.2">
      <c r="A44" s="2">
        <v>38</v>
      </c>
      <c r="B44" s="2" t="s">
        <v>67</v>
      </c>
      <c r="C44" s="25" t="s">
        <v>109</v>
      </c>
      <c r="D44" s="2" t="s">
        <v>19</v>
      </c>
      <c r="E44" s="2" t="s">
        <v>20</v>
      </c>
      <c r="F44" s="45" t="s">
        <v>110</v>
      </c>
      <c r="G44" s="3">
        <v>45917</v>
      </c>
      <c r="H44" s="3"/>
      <c r="I44" s="2" t="s">
        <v>40</v>
      </c>
      <c r="J44" s="45" t="s">
        <v>111</v>
      </c>
      <c r="K44" s="3">
        <v>45918</v>
      </c>
      <c r="L44" s="49" t="s">
        <v>42</v>
      </c>
      <c r="M44" s="42"/>
      <c r="N44" s="42"/>
      <c r="O44" s="26">
        <f>K44+4</f>
        <v>45922</v>
      </c>
    </row>
    <row r="45" spans="1:15" s="27" customFormat="1" ht="15" customHeight="1" x14ac:dyDescent="0.2">
      <c r="A45" s="2">
        <v>38</v>
      </c>
      <c r="B45" s="60" t="s">
        <v>71</v>
      </c>
      <c r="C45" s="60" t="s">
        <v>112</v>
      </c>
      <c r="D45" s="2" t="s">
        <v>46</v>
      </c>
      <c r="E45" s="29" t="s">
        <v>20</v>
      </c>
      <c r="F45" s="45" t="s">
        <v>113</v>
      </c>
      <c r="G45" s="3">
        <v>45918</v>
      </c>
      <c r="H45" s="58"/>
      <c r="I45" s="62" t="s">
        <v>40</v>
      </c>
      <c r="J45" s="45" t="s">
        <v>114</v>
      </c>
      <c r="K45" s="58">
        <v>45919</v>
      </c>
      <c r="L45" s="59" t="s">
        <v>42</v>
      </c>
      <c r="M45" s="42"/>
      <c r="N45" s="42"/>
      <c r="O45" s="26">
        <f>K45+4</f>
        <v>45923</v>
      </c>
    </row>
    <row r="46" spans="1:15" s="27" customFormat="1" ht="15" customHeight="1" x14ac:dyDescent="0.2">
      <c r="A46" s="2">
        <v>39</v>
      </c>
      <c r="B46" s="2" t="s">
        <v>25</v>
      </c>
      <c r="C46" s="2" t="s">
        <v>25</v>
      </c>
      <c r="D46" s="2" t="s">
        <v>26</v>
      </c>
      <c r="E46" s="2" t="s">
        <v>20</v>
      </c>
      <c r="F46" s="45" t="s">
        <v>115</v>
      </c>
      <c r="G46" s="3">
        <v>45921</v>
      </c>
      <c r="H46" s="3"/>
      <c r="I46" s="50" t="s">
        <v>28</v>
      </c>
      <c r="J46" s="45" t="s">
        <v>116</v>
      </c>
      <c r="K46" s="3">
        <v>45922</v>
      </c>
      <c r="L46" s="64"/>
      <c r="M46" s="26">
        <f>K46+4</f>
        <v>45926</v>
      </c>
      <c r="N46" s="26">
        <f>K46+5</f>
        <v>45927</v>
      </c>
      <c r="O46" s="26">
        <f>K46+5</f>
        <v>45927</v>
      </c>
    </row>
    <row r="47" spans="1:15" s="27" customFormat="1" ht="15" customHeight="1" x14ac:dyDescent="0.2">
      <c r="A47" s="2">
        <v>39</v>
      </c>
      <c r="B47" s="2" t="s">
        <v>62</v>
      </c>
      <c r="C47" s="2" t="s">
        <v>117</v>
      </c>
      <c r="D47" s="2" t="s">
        <v>30</v>
      </c>
      <c r="E47" s="2" t="s">
        <v>20</v>
      </c>
      <c r="F47" s="45" t="s">
        <v>118</v>
      </c>
      <c r="G47" s="3">
        <v>45923</v>
      </c>
      <c r="H47" s="3"/>
      <c r="I47" s="50" t="s">
        <v>32</v>
      </c>
      <c r="J47" s="45" t="s">
        <v>119</v>
      </c>
      <c r="K47" s="3">
        <v>45925</v>
      </c>
      <c r="L47" s="49"/>
      <c r="M47" s="3">
        <f>K47+6</f>
        <v>45931</v>
      </c>
      <c r="N47" s="26">
        <f>K47+7</f>
        <v>45932</v>
      </c>
      <c r="O47" s="42"/>
    </row>
    <row r="48" spans="1:15" s="27" customFormat="1" ht="27" customHeight="1" x14ac:dyDescent="0.2">
      <c r="A48" s="2">
        <v>39</v>
      </c>
      <c r="B48" s="2" t="s">
        <v>120</v>
      </c>
      <c r="C48" s="2" t="s">
        <v>121</v>
      </c>
      <c r="D48" s="2" t="s">
        <v>36</v>
      </c>
      <c r="E48" s="32" t="s">
        <v>37</v>
      </c>
      <c r="F48" s="45" t="s">
        <v>119</v>
      </c>
      <c r="G48" s="57" t="s">
        <v>39</v>
      </c>
      <c r="H48" s="57" t="s">
        <v>39</v>
      </c>
      <c r="I48" s="50" t="s">
        <v>40</v>
      </c>
      <c r="J48" s="45" t="s">
        <v>122</v>
      </c>
      <c r="K48" s="3">
        <v>45561</v>
      </c>
      <c r="L48" s="49" t="s">
        <v>42</v>
      </c>
      <c r="M48" s="42"/>
      <c r="N48" s="3">
        <f>O48+1</f>
        <v>45567</v>
      </c>
      <c r="O48" s="3">
        <f>K48+5</f>
        <v>45566</v>
      </c>
    </row>
    <row r="49" spans="1:17" s="27" customFormat="1" ht="15" customHeight="1" x14ac:dyDescent="0.2">
      <c r="A49" s="2">
        <v>39</v>
      </c>
      <c r="B49" s="2" t="s">
        <v>17</v>
      </c>
      <c r="C49" s="2" t="s">
        <v>112</v>
      </c>
      <c r="D49" s="2" t="s">
        <v>19</v>
      </c>
      <c r="E49" s="2" t="s">
        <v>20</v>
      </c>
      <c r="F49" s="45" t="s">
        <v>123</v>
      </c>
      <c r="G49" s="3">
        <v>45924</v>
      </c>
      <c r="H49" s="3"/>
      <c r="I49" s="2" t="s">
        <v>40</v>
      </c>
      <c r="J49" s="45" t="s">
        <v>124</v>
      </c>
      <c r="K49" s="3">
        <v>45925</v>
      </c>
      <c r="L49" s="49" t="s">
        <v>42</v>
      </c>
      <c r="M49" s="42"/>
      <c r="N49" s="42"/>
      <c r="O49" s="26">
        <f>K49+4</f>
        <v>45929</v>
      </c>
    </row>
    <row r="50" spans="1:17" s="27" customFormat="1" ht="15" customHeight="1" x14ac:dyDescent="0.2">
      <c r="A50" s="2">
        <v>39</v>
      </c>
      <c r="B50" s="60" t="s">
        <v>44</v>
      </c>
      <c r="C50" s="60" t="s">
        <v>35</v>
      </c>
      <c r="D50" s="2" t="s">
        <v>46</v>
      </c>
      <c r="E50" s="29" t="s">
        <v>20</v>
      </c>
      <c r="F50" s="45" t="s">
        <v>125</v>
      </c>
      <c r="G50" s="3">
        <v>45925</v>
      </c>
      <c r="H50" s="58"/>
      <c r="I50" s="62" t="s">
        <v>40</v>
      </c>
      <c r="J50" s="45" t="s">
        <v>122</v>
      </c>
      <c r="K50" s="58">
        <v>45926</v>
      </c>
      <c r="L50" s="59" t="s">
        <v>42</v>
      </c>
      <c r="M50" s="42"/>
      <c r="N50" s="42"/>
      <c r="O50" s="26">
        <f>K50+4</f>
        <v>45930</v>
      </c>
    </row>
    <row r="51" spans="1:17" s="27" customFormat="1" ht="15" customHeight="1" x14ac:dyDescent="0.2">
      <c r="A51" s="2">
        <v>40</v>
      </c>
      <c r="B51" s="2" t="s">
        <v>25</v>
      </c>
      <c r="C51" s="2" t="s">
        <v>25</v>
      </c>
      <c r="D51" s="2" t="s">
        <v>26</v>
      </c>
      <c r="E51" s="2" t="s">
        <v>20</v>
      </c>
      <c r="F51" s="45" t="s">
        <v>126</v>
      </c>
      <c r="G51" s="3">
        <v>45928</v>
      </c>
      <c r="H51" s="3"/>
      <c r="I51" s="50" t="s">
        <v>28</v>
      </c>
      <c r="J51" s="45" t="s">
        <v>127</v>
      </c>
      <c r="K51" s="3">
        <v>45929</v>
      </c>
      <c r="L51" s="54"/>
      <c r="M51" s="26">
        <f>K51+4</f>
        <v>45933</v>
      </c>
      <c r="N51" s="26">
        <f>K51+5</f>
        <v>45934</v>
      </c>
      <c r="O51" s="26">
        <f>K51+5</f>
        <v>45934</v>
      </c>
    </row>
    <row r="52" spans="1:17" s="5" customFormat="1" ht="15" customHeight="1" x14ac:dyDescent="0.2">
      <c r="F52" s="7"/>
      <c r="G52" s="6"/>
      <c r="H52" s="6"/>
      <c r="I52" s="55"/>
      <c r="J52" s="7"/>
      <c r="K52" s="6"/>
      <c r="L52" s="56"/>
      <c r="M52" s="6"/>
      <c r="N52" s="6"/>
      <c r="O52" s="6"/>
    </row>
    <row r="53" spans="1:17" s="5" customFormat="1" ht="15" customHeight="1" x14ac:dyDescent="0.2">
      <c r="F53" s="7"/>
      <c r="G53" s="6"/>
      <c r="H53" s="6"/>
      <c r="I53" s="55"/>
      <c r="J53" s="7"/>
      <c r="K53" s="6"/>
      <c r="L53" s="56"/>
      <c r="M53" s="6"/>
      <c r="N53" s="6"/>
      <c r="O53" s="6"/>
    </row>
    <row r="54" spans="1:17" s="27" customFormat="1" ht="15" customHeight="1" x14ac:dyDescent="0.2">
      <c r="A54" s="43" t="s">
        <v>128</v>
      </c>
      <c r="F54" s="34"/>
      <c r="G54" s="28"/>
      <c r="H54" s="28"/>
      <c r="J54" s="34"/>
      <c r="K54" s="28"/>
      <c r="L54" s="37"/>
      <c r="M54" s="28"/>
      <c r="N54" s="28"/>
      <c r="O54" s="28"/>
    </row>
    <row r="55" spans="1:17" s="5" customFormat="1" ht="15" customHeight="1" x14ac:dyDescent="0.2">
      <c r="A55" s="79" t="s">
        <v>5</v>
      </c>
      <c r="B55" s="81" t="s">
        <v>129</v>
      </c>
      <c r="C55" s="81"/>
      <c r="D55" s="81"/>
      <c r="E55" s="81" t="s">
        <v>130</v>
      </c>
      <c r="F55" s="81"/>
      <c r="G55" s="81"/>
      <c r="H55" s="81" t="s">
        <v>131</v>
      </c>
      <c r="I55" s="81"/>
      <c r="J55" s="81"/>
      <c r="K55" s="6"/>
      <c r="L55" s="6"/>
      <c r="M55" s="6"/>
      <c r="N55" s="6"/>
    </row>
    <row r="56" spans="1:17" s="5" customFormat="1" ht="15" customHeight="1" x14ac:dyDescent="0.2">
      <c r="A56" s="80"/>
      <c r="B56" s="41" t="s">
        <v>9</v>
      </c>
      <c r="C56" s="41" t="s">
        <v>10</v>
      </c>
      <c r="D56" s="41" t="s">
        <v>132</v>
      </c>
      <c r="E56" s="41" t="s">
        <v>9</v>
      </c>
      <c r="F56" s="41" t="s">
        <v>10</v>
      </c>
      <c r="G56" s="40" t="s">
        <v>132</v>
      </c>
      <c r="H56" s="30" t="s">
        <v>15</v>
      </c>
      <c r="I56" s="30" t="s">
        <v>133</v>
      </c>
      <c r="J56" s="30" t="s">
        <v>134</v>
      </c>
      <c r="K56" s="28"/>
    </row>
    <row r="57" spans="1:17" s="5" customFormat="1" ht="15" hidden="1" customHeight="1" x14ac:dyDescent="0.2">
      <c r="A57" s="2" t="s">
        <v>30</v>
      </c>
      <c r="B57" s="12" t="s">
        <v>20</v>
      </c>
      <c r="C57" s="12" t="s">
        <v>135</v>
      </c>
      <c r="D57" s="2" t="s">
        <v>136</v>
      </c>
      <c r="E57" s="2" t="s">
        <v>137</v>
      </c>
      <c r="F57" s="2" t="s">
        <v>138</v>
      </c>
      <c r="G57" s="2" t="s">
        <v>139</v>
      </c>
      <c r="H57" s="19">
        <v>6</v>
      </c>
      <c r="I57" s="2">
        <v>5</v>
      </c>
      <c r="J57" s="2">
        <v>6</v>
      </c>
      <c r="O57" s="6"/>
      <c r="P57" s="6"/>
      <c r="Q57" s="6"/>
    </row>
    <row r="58" spans="1:17" s="5" customFormat="1" ht="15" hidden="1" customHeight="1" x14ac:dyDescent="0.2">
      <c r="A58" s="2" t="s">
        <v>140</v>
      </c>
      <c r="B58" s="12" t="s">
        <v>141</v>
      </c>
      <c r="C58" s="12" t="s">
        <v>142</v>
      </c>
      <c r="D58" s="13"/>
      <c r="E58" s="2" t="s">
        <v>143</v>
      </c>
      <c r="F58" s="2" t="s">
        <v>144</v>
      </c>
      <c r="G58" s="2" t="s">
        <v>145</v>
      </c>
      <c r="H58" s="2">
        <v>6</v>
      </c>
      <c r="I58" s="2">
        <v>4</v>
      </c>
      <c r="J58" s="2">
        <v>5</v>
      </c>
      <c r="O58" s="6"/>
      <c r="P58" s="6"/>
      <c r="Q58" s="6"/>
    </row>
    <row r="59" spans="1:17" ht="15" hidden="1" customHeight="1" x14ac:dyDescent="0.2">
      <c r="A59" s="11" t="s">
        <v>146</v>
      </c>
      <c r="B59" s="12" t="s">
        <v>141</v>
      </c>
      <c r="C59" s="12" t="s">
        <v>147</v>
      </c>
      <c r="D59" s="14"/>
      <c r="E59" s="11" t="s">
        <v>143</v>
      </c>
      <c r="F59" s="15" t="s">
        <v>148</v>
      </c>
      <c r="G59" s="11" t="s">
        <v>139</v>
      </c>
      <c r="H59" s="11">
        <v>6</v>
      </c>
      <c r="I59" s="11">
        <v>4</v>
      </c>
      <c r="J59" s="11">
        <v>5</v>
      </c>
    </row>
    <row r="60" spans="1:17" ht="15" hidden="1" customHeight="1" x14ac:dyDescent="0.2">
      <c r="A60" s="21" t="s">
        <v>149</v>
      </c>
      <c r="B60" s="12" t="s">
        <v>150</v>
      </c>
      <c r="C60" s="12" t="s">
        <v>151</v>
      </c>
      <c r="D60" s="22" t="s">
        <v>136</v>
      </c>
      <c r="E60" s="21" t="s">
        <v>143</v>
      </c>
      <c r="F60" s="23" t="s">
        <v>152</v>
      </c>
      <c r="G60" s="21" t="s">
        <v>153</v>
      </c>
      <c r="H60" s="21">
        <v>6</v>
      </c>
      <c r="I60" s="21">
        <v>4</v>
      </c>
      <c r="J60" s="21">
        <v>5</v>
      </c>
    </row>
    <row r="61" spans="1:17" s="1" customFormat="1" ht="16.5" hidden="1" customHeight="1" x14ac:dyDescent="0.2">
      <c r="A61" s="12" t="s">
        <v>154</v>
      </c>
      <c r="B61" s="39" t="s">
        <v>155</v>
      </c>
      <c r="C61" s="12" t="s">
        <v>156</v>
      </c>
      <c r="D61" s="2" t="s">
        <v>145</v>
      </c>
      <c r="E61" s="2" t="s">
        <v>143</v>
      </c>
      <c r="F61" s="2" t="s">
        <v>157</v>
      </c>
      <c r="G61" s="2" t="s">
        <v>158</v>
      </c>
      <c r="H61" s="2">
        <v>5</v>
      </c>
      <c r="I61" s="2">
        <v>5</v>
      </c>
      <c r="J61" s="2">
        <v>6</v>
      </c>
      <c r="K61" s="20"/>
      <c r="L61" s="20"/>
      <c r="M61" s="20"/>
    </row>
    <row r="62" spans="1:17" s="1" customFormat="1" ht="17.25" customHeight="1" x14ac:dyDescent="0.2">
      <c r="A62" s="12" t="s">
        <v>26</v>
      </c>
      <c r="B62" s="12" t="s">
        <v>159</v>
      </c>
      <c r="C62" s="12" t="s">
        <v>156</v>
      </c>
      <c r="D62" s="2" t="s">
        <v>158</v>
      </c>
      <c r="E62" s="2" t="s">
        <v>143</v>
      </c>
      <c r="F62" s="2" t="s">
        <v>160</v>
      </c>
      <c r="G62" s="2" t="s">
        <v>161</v>
      </c>
      <c r="H62" s="2">
        <v>5</v>
      </c>
      <c r="I62" s="2">
        <v>5</v>
      </c>
      <c r="J62" s="2">
        <v>6</v>
      </c>
      <c r="K62" s="20"/>
      <c r="L62" s="20"/>
      <c r="M62" s="20"/>
    </row>
    <row r="63" spans="1:17" ht="15" customHeight="1" x14ac:dyDescent="0.2">
      <c r="A63" s="16" t="s">
        <v>19</v>
      </c>
      <c r="B63" s="12" t="s">
        <v>162</v>
      </c>
      <c r="C63" s="2" t="s">
        <v>163</v>
      </c>
      <c r="D63" s="2" t="s">
        <v>153</v>
      </c>
      <c r="E63" s="16" t="s">
        <v>40</v>
      </c>
      <c r="F63" s="16" t="s">
        <v>164</v>
      </c>
      <c r="G63" s="17" t="s">
        <v>139</v>
      </c>
      <c r="H63" s="36" t="s">
        <v>39</v>
      </c>
      <c r="I63" s="36" t="s">
        <v>39</v>
      </c>
      <c r="J63" s="35" t="s">
        <v>165</v>
      </c>
    </row>
    <row r="64" spans="1:17" ht="15" customHeight="1" x14ac:dyDescent="0.2">
      <c r="A64" s="2" t="s">
        <v>46</v>
      </c>
      <c r="B64" s="2" t="s">
        <v>166</v>
      </c>
      <c r="C64" s="2" t="s">
        <v>148</v>
      </c>
      <c r="D64" s="2" t="s">
        <v>139</v>
      </c>
      <c r="E64" s="2" t="s">
        <v>40</v>
      </c>
      <c r="F64" s="2" t="s">
        <v>167</v>
      </c>
      <c r="G64" s="2" t="s">
        <v>168</v>
      </c>
      <c r="H64" s="36" t="s">
        <v>39</v>
      </c>
      <c r="I64" s="36" t="s">
        <v>39</v>
      </c>
      <c r="J64" s="35" t="s">
        <v>165</v>
      </c>
    </row>
    <row r="65" spans="1:10" ht="15" customHeight="1" x14ac:dyDescent="0.2">
      <c r="A65" s="35" t="s">
        <v>30</v>
      </c>
      <c r="B65" s="2" t="s">
        <v>159</v>
      </c>
      <c r="C65" s="35" t="s">
        <v>147</v>
      </c>
      <c r="D65" s="35" t="s">
        <v>136</v>
      </c>
      <c r="E65" s="47" t="s">
        <v>32</v>
      </c>
      <c r="F65" s="35" t="s">
        <v>142</v>
      </c>
      <c r="G65" s="35" t="s">
        <v>139</v>
      </c>
      <c r="H65" s="35" t="s">
        <v>169</v>
      </c>
      <c r="I65" s="35" t="s">
        <v>165</v>
      </c>
      <c r="J65" s="38" t="s">
        <v>39</v>
      </c>
    </row>
    <row r="66" spans="1:10" ht="23.25" customHeight="1" x14ac:dyDescent="0.2">
      <c r="A66" s="25" t="s">
        <v>36</v>
      </c>
      <c r="B66" s="32" t="s">
        <v>170</v>
      </c>
      <c r="C66" s="35" t="s">
        <v>171</v>
      </c>
      <c r="D66" s="57" t="s">
        <v>39</v>
      </c>
      <c r="E66" s="24" t="s">
        <v>40</v>
      </c>
      <c r="F66" s="2" t="s">
        <v>147</v>
      </c>
      <c r="G66" s="2" t="s">
        <v>153</v>
      </c>
      <c r="H66" s="35" t="s">
        <v>169</v>
      </c>
      <c r="I66" s="36" t="s">
        <v>39</v>
      </c>
      <c r="J66" s="35" t="s">
        <v>165</v>
      </c>
    </row>
  </sheetData>
  <mergeCells count="22">
    <mergeCell ref="A55:A56"/>
    <mergeCell ref="B55:D55"/>
    <mergeCell ref="E55:G55"/>
    <mergeCell ref="H55:J55"/>
    <mergeCell ref="A15:O15"/>
    <mergeCell ref="A24:O24"/>
    <mergeCell ref="A28:O28"/>
    <mergeCell ref="A29:A30"/>
    <mergeCell ref="B29:B30"/>
    <mergeCell ref="C29:C30"/>
    <mergeCell ref="D29:D30"/>
    <mergeCell ref="E29:H29"/>
    <mergeCell ref="I29:L29"/>
    <mergeCell ref="M29:O29"/>
    <mergeCell ref="A8:O8"/>
    <mergeCell ref="A9:A10"/>
    <mergeCell ref="B9:B10"/>
    <mergeCell ref="C9:C10"/>
    <mergeCell ref="D9:D10"/>
    <mergeCell ref="E9:H9"/>
    <mergeCell ref="I9:L9"/>
    <mergeCell ref="M9:O9"/>
  </mergeCells>
  <phoneticPr fontId="1" type="noConversion"/>
  <hyperlinks>
    <hyperlink ref="L16" r:id="rId1" xr:uid="{375B66BC-FA68-48AC-BB46-514C65E5FC04}"/>
    <hyperlink ref="L14" r:id="rId2" xr:uid="{D9A9A007-2953-42B6-882C-CD8886D1A861}"/>
    <hyperlink ref="L26" r:id="rId3" xr:uid="{20C33264-4EAA-410B-BB7D-D970D716A0EB}"/>
    <hyperlink ref="L35" r:id="rId4" xr:uid="{4717F179-75DC-412A-9451-FE1981DDBBA7}"/>
    <hyperlink ref="L33" r:id="rId5" xr:uid="{46E15383-BFFE-4C93-B49C-C0E99230EEBD}"/>
    <hyperlink ref="L40" r:id="rId6" xr:uid="{E1A2BCCD-D7CE-4AAE-BDD5-A0B42E7DA519}"/>
    <hyperlink ref="L38" r:id="rId7" xr:uid="{428AB7F6-3018-466E-9BBA-81EE19475536}"/>
    <hyperlink ref="L45" r:id="rId8" xr:uid="{31D4B684-2A85-4B9A-9494-6FB48D86647F}"/>
    <hyperlink ref="L50" r:id="rId9" xr:uid="{54D227F5-8210-4C61-8392-985DC79B7CDA}"/>
    <hyperlink ref="L48" r:id="rId10" xr:uid="{29268895-B31A-43FB-86B5-6C838A137680}"/>
    <hyperlink ref="L19" r:id="rId11" xr:uid="{D070DBD2-4ED3-4BAE-B618-215279BCFA67}"/>
    <hyperlink ref="L11" r:id="rId12" xr:uid="{623E2C55-EBD5-4CCC-9ECF-40BD119AEA51}"/>
    <hyperlink ref="L43" r:id="rId13" xr:uid="{4EE2A276-36A0-489E-84F5-FE890D170FB7}"/>
    <hyperlink ref="L20" r:id="rId14" xr:uid="{4B9A8DAD-7132-4EA1-82D5-40E507BFED72}"/>
    <hyperlink ref="L25" r:id="rId15" xr:uid="{EFEC121A-8B60-4449-86EA-171C0B3E113A}"/>
    <hyperlink ref="L34" r:id="rId16" xr:uid="{9CF2BAFE-CF41-4447-9FA2-381CB6A4828F}"/>
    <hyperlink ref="L21" r:id="rId17" xr:uid="{3B75077C-F3BB-42E7-8612-989C6FDF7C67}"/>
  </hyperlinks>
  <pageMargins left="0.7" right="0.7" top="0.75" bottom="0.75" header="0.3" footer="0.3"/>
  <pageSetup paperSize="9" scale="42" orientation="landscape" r:id="rId18"/>
  <drawing r:id="rId19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58659D1DC049B4683FC63E8B6823F0E" ma:contentTypeVersion="15" ma:contentTypeDescription="Create a new document." ma:contentTypeScope="" ma:versionID="a6093b3e33bcb06b3cbec57fff72dd87">
  <xsd:schema xmlns:xsd="http://www.w3.org/2001/XMLSchema" xmlns:xs="http://www.w3.org/2001/XMLSchema" xmlns:p="http://schemas.microsoft.com/office/2006/metadata/properties" xmlns:ns2="2a94935c-1dd7-40a7-9164-af5b10a241ef" xmlns:ns3="886a61b8-e484-494c-b952-07fc6deaffd4" targetNamespace="http://schemas.microsoft.com/office/2006/metadata/properties" ma:root="true" ma:fieldsID="8a980a605ccffedd0be9e9b961d5a590" ns2:_="" ns3:_="">
    <xsd:import namespace="2a94935c-1dd7-40a7-9164-af5b10a241ef"/>
    <xsd:import namespace="886a61b8-e484-494c-b952-07fc6deaffd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diaServiceDateTake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94935c-1dd7-40a7-9164-af5b10a241e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4e89241d-ad8d-4e55-acdc-0351b084f24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6a61b8-e484-494c-b952-07fc6deaffd4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ba8f9e6c-3af9-4ce4-8cb0-35ad7dadbbf8}" ma:internalName="TaxCatchAll" ma:showField="CatchAllData" ma:web="886a61b8-e484-494c-b952-07fc6deaffd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86a61b8-e484-494c-b952-07fc6deaffd4" xsi:nil="true"/>
    <lcf76f155ced4ddcb4097134ff3c332f xmlns="2a94935c-1dd7-40a7-9164-af5b10a241e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D50A487C-3EFC-4CD0-B865-0D36ADAEB07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C03ADAC-885B-4705-99BA-44300572AC4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a94935c-1dd7-40a7-9164-af5b10a241ef"/>
    <ds:schemaRef ds:uri="886a61b8-e484-494c-b952-07fc6deaffd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D4D7A8F-E52B-4B44-88E5-E5507330D1F2}">
  <ds:schemaRefs>
    <ds:schemaRef ds:uri="http://schemas.microsoft.com/office/2006/metadata/properties"/>
    <ds:schemaRef ds:uri="http://schemas.microsoft.com/office/infopath/2007/PartnerControls"/>
    <ds:schemaRef ds:uri="886a61b8-e484-494c-b952-07fc6deaffd4"/>
    <ds:schemaRef ds:uri="2a94935c-1dd7-40a7-9164-af5b10a241e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HKG-SKU-NSA</vt:lpstr>
      <vt:lpstr>'HKG-SKU-NSA'!Print_Area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kruawan</dc:creator>
  <cp:keywords/>
  <dc:description/>
  <cp:lastModifiedBy>Amy Chong--Marketing &amp; Sales Dept--HK</cp:lastModifiedBy>
  <cp:revision/>
  <dcterms:created xsi:type="dcterms:W3CDTF">2022-10-28T09:28:59Z</dcterms:created>
  <dcterms:modified xsi:type="dcterms:W3CDTF">2025-08-15T07:29:45Z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0x010100758659D1DC049B4683FC63E8B6823F0E</vt:lpwstr>
  </property>
  <property fmtid="{D5CDD505-2E9C-101B-9397-08002B2CF9AE}" pid="3" name="MediaServiceImageTags">
    <vt:lpwstr/>
  </property>
</Properties>
</file>