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S:\01USWC\Schedule\"/>
    </mc:Choice>
  </mc:AlternateContent>
  <xr:revisionPtr revIDLastSave="0" documentId="13_ncr:1_{248B46D2-307D-4100-A013-CC6F4BFDE85C}" xr6:coauthVersionLast="47" xr6:coauthVersionMax="47" xr10:uidLastSave="{00000000-0000-0000-0000-000000000000}"/>
  <workbookProtection workbookAlgorithmName="SHA-512" workbookHashValue="/ftLd70ZgjRLEGCIUPm0cOrjSCzldAuCVXAfv69JyXPweE7HqA2675T/nEViYEKuORXmQsvFl8Y8MsUkQ+9ULQ==" workbookSaltValue="SUNqZceX0d1gnPmbUPI5vg==" workbookSpinCount="100000" lockStructure="1"/>
  <bookViews>
    <workbookView xWindow="-120" yWindow="-120" windowWidth="21840" windowHeight="13140" xr2:uid="{841DA390-AD72-45F2-9194-B84DE07A41AC}"/>
  </bookViews>
  <sheets>
    <sheet name="AWC2 service" sheetId="1" r:id="rId1"/>
  </sheets>
  <definedNames>
    <definedName name="_xlnm.Print_Area" localSheetId="0">'AWC2 service'!$A$1:$R$54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 s="1"/>
  <c r="I37" i="1"/>
  <c r="G37" i="1"/>
  <c r="F37" i="1" s="1"/>
  <c r="L36" i="1"/>
  <c r="I42" i="1"/>
  <c r="G42" i="1"/>
  <c r="F42" i="1" s="1"/>
  <c r="I39" i="1" l="1"/>
  <c r="G39" i="1"/>
  <c r="F39" i="1" s="1"/>
  <c r="G36" i="1"/>
  <c r="F36" i="1" s="1"/>
  <c r="I36" i="1"/>
</calcChain>
</file>

<file path=xl/sharedStrings.xml><?xml version="1.0" encoding="utf-8"?>
<sst xmlns="http://schemas.openxmlformats.org/spreadsheetml/2006/main" count="229" uniqueCount="109">
  <si>
    <t>SCAC code</t>
    <phoneticPr fontId="2" type="noConversion"/>
  </si>
  <si>
    <t>Service Code</t>
  </si>
  <si>
    <t>ETA</t>
  </si>
  <si>
    <t>NAME</t>
    <phoneticPr fontId="2" type="noConversion"/>
  </si>
  <si>
    <t>CODE</t>
    <phoneticPr fontId="2" type="noConversion"/>
  </si>
  <si>
    <t>VOY</t>
    <phoneticPr fontId="2" type="noConversion"/>
  </si>
  <si>
    <t>CY Open</t>
    <phoneticPr fontId="2" type="noConversion"/>
  </si>
  <si>
    <t>CY Cutoff</t>
    <phoneticPr fontId="2" type="noConversion"/>
  </si>
  <si>
    <t>SI Cutoff</t>
  </si>
  <si>
    <t>ETA</t>
    <phoneticPr fontId="2" type="noConversion"/>
  </si>
  <si>
    <t>AWC2</t>
    <phoneticPr fontId="2" type="noConversion"/>
  </si>
  <si>
    <t>Tel</t>
    <phoneticPr fontId="4" type="noConversion"/>
  </si>
  <si>
    <t>E-mail</t>
    <phoneticPr fontId="4" type="noConversion"/>
  </si>
  <si>
    <t>Ivy Ng</t>
    <phoneticPr fontId="4" type="noConversion"/>
  </si>
  <si>
    <t>3413 2206</t>
    <phoneticPr fontId="4" type="noConversion"/>
  </si>
  <si>
    <t>Gary Ho</t>
    <phoneticPr fontId="4" type="noConversion"/>
  </si>
  <si>
    <t>3413 2233</t>
    <phoneticPr fontId="4" type="noConversion"/>
  </si>
  <si>
    <t>E-mail Address</t>
  </si>
  <si>
    <t>TEL</t>
    <phoneticPr fontId="2" type="noConversion"/>
  </si>
  <si>
    <t>Role</t>
    <phoneticPr fontId="2" type="noConversion"/>
  </si>
  <si>
    <t>csdtsl@acgishipping.com</t>
  </si>
  <si>
    <t>+1 604 891 7447</t>
  </si>
  <si>
    <t>2nd Leg
Vessel Name</t>
    <phoneticPr fontId="4" type="noConversion"/>
  </si>
  <si>
    <t>2nd Leg
Vessel Code</t>
    <phoneticPr fontId="4" type="noConversion"/>
  </si>
  <si>
    <t>1st Leg Vessel</t>
    <phoneticPr fontId="2" type="noConversion"/>
  </si>
  <si>
    <t>Terminal</t>
    <phoneticPr fontId="2" type="noConversion"/>
  </si>
  <si>
    <t>HIT</t>
    <phoneticPr fontId="2" type="noConversion"/>
  </si>
  <si>
    <t>T. S.  Lines  Ltd.</t>
    <phoneticPr fontId="4" type="noConversion"/>
  </si>
  <si>
    <t xml:space="preserve">9/F., C-Bons International Center, 108 Wai Yip Street, Kowloon, Hong Kong </t>
  </si>
  <si>
    <t>Tel : (852)34132224 / 2214 Fax: (852)34132211</t>
  </si>
  <si>
    <t>Shekou</t>
    <phoneticPr fontId="2" type="noConversion"/>
  </si>
  <si>
    <t>Service 
Code</t>
    <phoneticPr fontId="2" type="noConversion"/>
  </si>
  <si>
    <t>2nd Leg 
Voyage</t>
    <phoneticPr fontId="4" type="noConversion"/>
  </si>
  <si>
    <t>tslhktp@tslines.com.hk</t>
    <phoneticPr fontId="2" type="noConversion"/>
  </si>
  <si>
    <t>Long Beach</t>
    <phoneticPr fontId="2" type="noConversion"/>
  </si>
  <si>
    <t>Vessel Name</t>
    <phoneticPr fontId="4" type="noConversion"/>
  </si>
  <si>
    <t>Nansha</t>
    <phoneticPr fontId="2" type="noConversion"/>
  </si>
  <si>
    <t>Xiamen</t>
    <phoneticPr fontId="2" type="noConversion"/>
  </si>
  <si>
    <t>Ningbo</t>
    <phoneticPr fontId="2" type="noConversion"/>
  </si>
  <si>
    <t>Shanghai</t>
    <phoneticPr fontId="2" type="noConversion"/>
  </si>
  <si>
    <t>Qingdao</t>
    <phoneticPr fontId="2" type="noConversion"/>
  </si>
  <si>
    <t>Vessel Code</t>
    <phoneticPr fontId="4" type="noConversion"/>
  </si>
  <si>
    <t>Voyage</t>
    <phoneticPr fontId="4" type="noConversion"/>
  </si>
  <si>
    <t>TSL USWC Agency Service // Customer service / Documentation Team</t>
    <phoneticPr fontId="2" type="noConversion"/>
  </si>
  <si>
    <t xml:space="preserve">JTK3 </t>
  </si>
  <si>
    <t>HONG  KONG</t>
    <phoneticPr fontId="2" type="noConversion"/>
  </si>
  <si>
    <t xml:space="preserve">TSL HKG  Sales &amp; CS </t>
    <phoneticPr fontId="4" type="noConversion"/>
  </si>
  <si>
    <t>Docs-AN,DO,Invoices</t>
    <phoneticPr fontId="2" type="noConversion"/>
  </si>
  <si>
    <t xml:space="preserve">Waterfront Maritime Services / ACGI Shipping </t>
    <phoneticPr fontId="2" type="noConversion"/>
  </si>
  <si>
    <t>Address :  201 - 3480 Gilmore Way, Burnaby, BC, Canada V5G 4Y1</t>
    <phoneticPr fontId="2" type="noConversion"/>
  </si>
  <si>
    <t xml:space="preserve">TSYN </t>
    <phoneticPr fontId="2" type="noConversion"/>
  </si>
  <si>
    <t>ETD</t>
    <phoneticPr fontId="2" type="noConversion"/>
  </si>
  <si>
    <t>AWC2</t>
    <phoneticPr fontId="4" type="noConversion"/>
  </si>
  <si>
    <t>LONG BEACH</t>
    <phoneticPr fontId="2" type="noConversion"/>
  </si>
  <si>
    <t>TBN</t>
    <phoneticPr fontId="2" type="noConversion"/>
  </si>
  <si>
    <t>Busan</t>
    <phoneticPr fontId="2" type="noConversion"/>
  </si>
  <si>
    <t>AWC Service - LONG BEACH</t>
    <phoneticPr fontId="2" type="noConversion"/>
  </si>
  <si>
    <t>TS SHENZHEN</t>
    <phoneticPr fontId="2" type="noConversion"/>
  </si>
  <si>
    <t>SZNB</t>
  </si>
  <si>
    <t>25010N</t>
  </si>
  <si>
    <t>JHTN</t>
    <phoneticPr fontId="2" type="noConversion"/>
  </si>
  <si>
    <t>2503E</t>
  </si>
  <si>
    <t>AWC</t>
  </si>
  <si>
    <t>2505E</t>
    <phoneticPr fontId="2" type="noConversion"/>
  </si>
  <si>
    <t xml:space="preserve">TS SHENZHEN </t>
  </si>
  <si>
    <t>25011N</t>
  </si>
  <si>
    <t>TS VANCOUVER</t>
    <phoneticPr fontId="2" type="noConversion"/>
  </si>
  <si>
    <t>VANA</t>
    <phoneticPr fontId="2" type="noConversion"/>
  </si>
  <si>
    <t>2507E</t>
    <phoneticPr fontId="2" type="noConversion"/>
  </si>
  <si>
    <t>NORTHERN MONUMENT</t>
  </si>
  <si>
    <t>NMMT</t>
  </si>
  <si>
    <t>EXPRESS BERLIN</t>
  </si>
  <si>
    <t>EXBL</t>
  </si>
  <si>
    <t>2505E</t>
  </si>
  <si>
    <t>RACINE</t>
  </si>
  <si>
    <t>RACN</t>
  </si>
  <si>
    <t>2504E</t>
  </si>
  <si>
    <t>TS TACOMA</t>
  </si>
  <si>
    <t>TIWA</t>
  </si>
  <si>
    <t>2507E</t>
  </si>
  <si>
    <t>TS SINGAPORE</t>
  </si>
  <si>
    <t>SINC</t>
  </si>
  <si>
    <t>KMTC MUNDRA</t>
  </si>
  <si>
    <t>KMDR</t>
  </si>
  <si>
    <t>2506E</t>
  </si>
  <si>
    <t>2508E</t>
  </si>
  <si>
    <t>NORTHERN MONUMENT</t>
    <phoneticPr fontId="2" type="noConversion"/>
  </si>
  <si>
    <t>TS GUANGZHOU</t>
  </si>
  <si>
    <t>GNZA</t>
  </si>
  <si>
    <t>25008N</t>
  </si>
  <si>
    <t>25013N</t>
    <phoneticPr fontId="2" type="noConversion"/>
  </si>
  <si>
    <t>TS TACOMA</t>
    <phoneticPr fontId="2" type="noConversion"/>
  </si>
  <si>
    <t>TIWA</t>
    <phoneticPr fontId="2" type="noConversion"/>
  </si>
  <si>
    <t>2506E</t>
    <phoneticPr fontId="2" type="noConversion"/>
  </si>
  <si>
    <t>Hong Kong Export Schedule</t>
    <phoneticPr fontId="2" type="noConversion"/>
  </si>
  <si>
    <t>contact HKG office for latest schedule</t>
    <phoneticPr fontId="2" type="noConversion"/>
  </si>
  <si>
    <t>TS MUMBAI</t>
    <phoneticPr fontId="2" type="noConversion"/>
  </si>
  <si>
    <t>MUMD</t>
    <phoneticPr fontId="2" type="noConversion"/>
  </si>
  <si>
    <t>2502E</t>
    <phoneticPr fontId="2" type="noConversion"/>
  </si>
  <si>
    <t>Extra Loader</t>
    <phoneticPr fontId="2" type="noConversion"/>
  </si>
  <si>
    <r>
      <rPr>
        <b/>
        <sz val="72"/>
        <color indexed="8"/>
        <rFont val="UD Digi Kyokasho N-B"/>
        <family val="1"/>
        <charset val="128"/>
      </rPr>
      <t>德翔海運有限公司</t>
    </r>
    <phoneticPr fontId="4" type="noConversion"/>
  </si>
  <si>
    <r>
      <t xml:space="preserve">AWC </t>
    </r>
    <r>
      <rPr>
        <sz val="42"/>
        <color theme="1"/>
        <rFont val="Microsoft YaHei"/>
        <family val="2"/>
        <charset val="134"/>
      </rPr>
      <t xml:space="preserve">&amp; AWC2 </t>
    </r>
    <r>
      <rPr>
        <sz val="42"/>
        <color theme="1"/>
        <rFont val="微軟正黑體"/>
        <family val="2"/>
        <charset val="136"/>
      </rPr>
      <t>Service</t>
    </r>
    <phoneticPr fontId="2" type="noConversion"/>
  </si>
  <si>
    <t>TS NANSHA</t>
    <phoneticPr fontId="2" type="noConversion"/>
  </si>
  <si>
    <t>NASA</t>
    <phoneticPr fontId="2" type="noConversion"/>
  </si>
  <si>
    <t>25005N</t>
    <phoneticPr fontId="2" type="noConversion"/>
  </si>
  <si>
    <t>KCM</t>
    <phoneticPr fontId="2" type="noConversion"/>
  </si>
  <si>
    <t>TS MELBOURNE</t>
    <phoneticPr fontId="2" type="noConversion"/>
  </si>
  <si>
    <t>MELA</t>
    <phoneticPr fontId="2" type="noConversion"/>
  </si>
  <si>
    <t>2503E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</si>
</sst>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\-mmm;@"/>
    <numFmt numFmtId="177" formatCode="mm/dd"/>
  </numFmts>
  <fonts count="49" x14ac:knownFonts="1">
    <font>
      <sz val="11"/>
      <color theme="1"/>
      <name val="新細明體"/>
      <family val="2"/>
      <charset val="136"/>
      <scheme val="minor"/>
    </font>
    <font>
      <sz val="10"/>
      <name val="MS Sans Serif"/>
      <family val="2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Times New Roman"/>
      <family val="1"/>
    </font>
    <font>
      <sz val="28"/>
      <color rgb="FF000000"/>
      <name val="Calibri"/>
      <family val="2"/>
    </font>
    <font>
      <sz val="18"/>
      <name val="Calibri"/>
      <family val="2"/>
    </font>
    <font>
      <b/>
      <sz val="48"/>
      <color rgb="FF000000"/>
      <name val="Calibri"/>
      <family val="2"/>
    </font>
    <font>
      <b/>
      <sz val="46"/>
      <color rgb="FF000000"/>
      <name val="Calibri"/>
      <family val="2"/>
    </font>
    <font>
      <b/>
      <sz val="28"/>
      <color rgb="FF000000"/>
      <name val="Calibri"/>
      <family val="2"/>
    </font>
    <font>
      <b/>
      <i/>
      <sz val="28"/>
      <color rgb="FF000000"/>
      <name val="Calibri"/>
      <family val="2"/>
    </font>
    <font>
      <b/>
      <sz val="44"/>
      <color rgb="FF000000"/>
      <name val="Calibri"/>
      <family val="2"/>
    </font>
    <font>
      <b/>
      <sz val="36"/>
      <name val="Calibri"/>
      <family val="2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i/>
      <sz val="28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新細明體"/>
      <family val="2"/>
      <charset val="136"/>
      <scheme val="minor"/>
    </font>
    <font>
      <b/>
      <sz val="48"/>
      <name val="微軟正黑體"/>
      <family val="2"/>
      <charset val="136"/>
    </font>
    <font>
      <sz val="16"/>
      <color indexed="8"/>
      <name val="微軟正黑體"/>
      <family val="2"/>
      <charset val="136"/>
    </font>
    <font>
      <sz val="28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i/>
      <sz val="28"/>
      <color rgb="FF000000"/>
      <name val="微軟正黑體"/>
      <family val="2"/>
      <charset val="136"/>
    </font>
    <font>
      <b/>
      <sz val="28"/>
      <color rgb="FF000000"/>
      <name val="微軟正黑體"/>
      <family val="2"/>
      <charset val="136"/>
    </font>
    <font>
      <sz val="18"/>
      <color rgb="FF000000"/>
      <name val="微軟正黑體"/>
      <family val="2"/>
      <charset val="136"/>
    </font>
    <font>
      <sz val="18"/>
      <name val="微軟正黑體"/>
      <family val="2"/>
      <charset val="136"/>
    </font>
    <font>
      <sz val="24"/>
      <color theme="1"/>
      <name val="微軟正黑體"/>
      <family val="2"/>
      <charset val="136"/>
    </font>
    <font>
      <b/>
      <sz val="24"/>
      <name val="微軟正黑體"/>
      <family val="2"/>
      <charset val="136"/>
    </font>
    <font>
      <b/>
      <sz val="24"/>
      <color indexed="8"/>
      <name val="微軟正黑體"/>
      <family val="2"/>
      <charset val="136"/>
    </font>
    <font>
      <sz val="24"/>
      <name val="微軟正黑體"/>
      <family val="2"/>
      <charset val="136"/>
    </font>
    <font>
      <sz val="24"/>
      <color indexed="8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u/>
      <sz val="24"/>
      <color theme="10"/>
      <name val="微軟正黑體"/>
      <family val="2"/>
      <charset val="136"/>
    </font>
    <font>
      <b/>
      <sz val="42"/>
      <color theme="1"/>
      <name val="微軟正黑體"/>
      <family val="2"/>
      <charset val="136"/>
    </font>
    <font>
      <sz val="24"/>
      <name val="Microsoft YaHei"/>
      <family val="2"/>
      <charset val="134"/>
    </font>
    <font>
      <b/>
      <sz val="24"/>
      <color rgb="FFFF0000"/>
      <name val="微軟正黑體"/>
      <family val="2"/>
      <charset val="136"/>
    </font>
    <font>
      <b/>
      <i/>
      <sz val="24"/>
      <color rgb="FF000000"/>
      <name val="Calibri"/>
      <family val="2"/>
    </font>
    <font>
      <sz val="24"/>
      <name val="Calibri"/>
      <family val="2"/>
    </font>
    <font>
      <sz val="24"/>
      <color rgb="FF000000"/>
      <name val="Calibri"/>
      <family val="2"/>
    </font>
    <font>
      <i/>
      <sz val="24"/>
      <color rgb="FF000000"/>
      <name val="Calibri"/>
      <family val="2"/>
    </font>
    <font>
      <b/>
      <sz val="24"/>
      <color rgb="FF000000"/>
      <name val="Calibri"/>
      <family val="2"/>
    </font>
    <font>
      <b/>
      <sz val="72"/>
      <color rgb="FF000000"/>
      <name val="Calibri"/>
      <family val="2"/>
    </font>
    <font>
      <b/>
      <sz val="72"/>
      <color indexed="8"/>
      <name val="UD Digi Kyokasho N-B"/>
      <family val="1"/>
      <charset val="128"/>
    </font>
    <font>
      <sz val="42"/>
      <color theme="1"/>
      <name val="微軟正黑體"/>
      <family val="2"/>
      <charset val="136"/>
    </font>
    <font>
      <sz val="42"/>
      <color theme="1"/>
      <name val="Microsoft YaHei"/>
      <family val="2"/>
      <charset val="134"/>
    </font>
    <font>
      <b/>
      <sz val="24"/>
      <color theme="0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176" fontId="1" fillId="0" borderId="0"/>
    <xf numFmtId="176" fontId="3" fillId="0" borderId="0">
      <alignment vertical="center"/>
    </xf>
    <xf numFmtId="0" fontId="6" fillId="0" borderId="0">
      <alignment vertical="center"/>
    </xf>
    <xf numFmtId="0" fontId="7" fillId="0" borderId="0"/>
    <xf numFmtId="9" fontId="20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9" fillId="0" borderId="0" xfId="0" applyFont="1">
      <alignment vertical="center"/>
    </xf>
    <xf numFmtId="176" fontId="15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22" fillId="0" borderId="0" xfId="3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176" fontId="30" fillId="3" borderId="12" xfId="2" applyFont="1" applyFill="1" applyBorder="1" applyAlignment="1">
      <alignment horizontal="center" vertical="center"/>
    </xf>
    <xf numFmtId="176" fontId="31" fillId="2" borderId="12" xfId="3" applyFont="1" applyFill="1" applyBorder="1" applyAlignment="1">
      <alignment horizontal="center" vertical="center" wrapText="1"/>
    </xf>
    <xf numFmtId="16" fontId="32" fillId="0" borderId="0" xfId="3" applyNumberFormat="1" applyFont="1" applyAlignment="1">
      <alignment horizontal="center" vertical="center"/>
    </xf>
    <xf numFmtId="176" fontId="32" fillId="0" borderId="0" xfId="3" applyFont="1" applyAlignment="1">
      <alignment horizontal="center" vertical="center"/>
    </xf>
    <xf numFmtId="176" fontId="33" fillId="0" borderId="0" xfId="3" applyFont="1" applyAlignment="1">
      <alignment horizontal="center" vertical="center"/>
    </xf>
    <xf numFmtId="176" fontId="30" fillId="3" borderId="12" xfId="3" applyFont="1" applyFill="1" applyBorder="1" applyAlignment="1">
      <alignment horizontal="center" vertical="center" wrapText="1"/>
    </xf>
    <xf numFmtId="176" fontId="30" fillId="3" borderId="12" xfId="3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176" fontId="30" fillId="0" borderId="12" xfId="3" applyFont="1" applyBorder="1" applyAlignment="1">
      <alignment horizontal="center" vertical="center"/>
    </xf>
    <xf numFmtId="16" fontId="34" fillId="0" borderId="12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0" fillId="0" borderId="12" xfId="3" applyNumberFormat="1" applyFont="1" applyBorder="1" applyAlignment="1">
      <alignment horizontal="center" vertical="center"/>
    </xf>
    <xf numFmtId="176" fontId="30" fillId="0" borderId="12" xfId="0" applyNumberFormat="1" applyFont="1" applyBorder="1" applyAlignment="1">
      <alignment horizontal="center" vertical="center"/>
    </xf>
    <xf numFmtId="9" fontId="29" fillId="0" borderId="0" xfId="6" applyFont="1" applyAlignment="1">
      <alignment horizontal="center" vertical="center"/>
    </xf>
    <xf numFmtId="16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177" fontId="30" fillId="0" borderId="12" xfId="0" applyNumberFormat="1" applyFont="1" applyBorder="1" applyAlignment="1">
      <alignment horizontal="center" vertical="center"/>
    </xf>
    <xf numFmtId="177" fontId="30" fillId="0" borderId="12" xfId="0" applyNumberFormat="1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176" fontId="30" fillId="2" borderId="2" xfId="2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76" fontId="30" fillId="0" borderId="0" xfId="3" applyFont="1" applyAlignment="1">
      <alignment horizontal="center" vertical="center"/>
    </xf>
    <xf numFmtId="176" fontId="38" fillId="0" borderId="0" xfId="0" applyNumberFormat="1" applyFont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176" fontId="30" fillId="2" borderId="0" xfId="3" applyFont="1" applyFill="1" applyAlignment="1">
      <alignment horizontal="center" vertical="center" wrapText="1"/>
    </xf>
    <xf numFmtId="176" fontId="30" fillId="0" borderId="0" xfId="0" applyNumberFormat="1" applyFont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176" fontId="30" fillId="7" borderId="0" xfId="0" applyNumberFormat="1" applyFont="1" applyFill="1" applyAlignment="1">
      <alignment horizontal="center" vertical="center"/>
    </xf>
    <xf numFmtId="16" fontId="30" fillId="7" borderId="0" xfId="0" applyNumberFormat="1" applyFont="1" applyFill="1" applyAlignment="1">
      <alignment horizontal="center" vertical="center"/>
    </xf>
    <xf numFmtId="0" fontId="34" fillId="7" borderId="0" xfId="0" applyFont="1" applyFill="1" applyAlignment="1">
      <alignment horizontal="center" vertical="center"/>
    </xf>
    <xf numFmtId="176" fontId="30" fillId="2" borderId="2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6" fillId="4" borderId="2" xfId="0" applyFont="1" applyFill="1" applyBorder="1" applyAlignment="1">
      <alignment horizontal="left" vertical="center"/>
    </xf>
    <xf numFmtId="16" fontId="38" fillId="7" borderId="0" xfId="0" applyNumberFormat="1" applyFont="1" applyFill="1" applyAlignment="1">
      <alignment horizontal="center" vertical="center"/>
    </xf>
    <xf numFmtId="176" fontId="38" fillId="7" borderId="0" xfId="0" applyNumberFormat="1" applyFont="1" applyFill="1" applyAlignment="1">
      <alignment horizontal="center" vertical="center" wrapText="1"/>
    </xf>
    <xf numFmtId="176" fontId="38" fillId="7" borderId="0" xfId="0" applyNumberFormat="1" applyFont="1" applyFill="1" applyAlignment="1">
      <alignment horizontal="center" vertical="center"/>
    </xf>
    <xf numFmtId="16" fontId="37" fillId="0" borderId="12" xfId="0" applyNumberFormat="1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176" fontId="37" fillId="0" borderId="12" xfId="3" applyFont="1" applyBorder="1" applyAlignment="1">
      <alignment horizontal="center" vertical="center"/>
    </xf>
    <xf numFmtId="176" fontId="48" fillId="6" borderId="12" xfId="3" applyFont="1" applyFill="1" applyBorder="1" applyAlignment="1">
      <alignment horizontal="center" vertical="center"/>
    </xf>
    <xf numFmtId="176" fontId="48" fillId="6" borderId="12" xfId="2" applyFont="1" applyFill="1" applyBorder="1" applyAlignment="1">
      <alignment horizontal="center" vertical="center"/>
    </xf>
    <xf numFmtId="16" fontId="30" fillId="7" borderId="0" xfId="3" applyNumberFormat="1" applyFont="1" applyFill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15" fillId="0" borderId="0" xfId="2" applyFont="1" applyAlignment="1">
      <alignment horizontal="center" vertical="center"/>
    </xf>
    <xf numFmtId="0" fontId="30" fillId="2" borderId="12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 wrapText="1"/>
    </xf>
    <xf numFmtId="176" fontId="30" fillId="3" borderId="12" xfId="2" applyFont="1" applyFill="1" applyBorder="1" applyAlignment="1">
      <alignment horizontal="center" vertical="center"/>
    </xf>
    <xf numFmtId="176" fontId="21" fillId="0" borderId="0" xfId="2" applyFont="1" applyAlignment="1">
      <alignment horizontal="center" vertical="center"/>
    </xf>
    <xf numFmtId="176" fontId="30" fillId="3" borderId="12" xfId="3" applyFont="1" applyFill="1" applyBorder="1" applyAlignment="1">
      <alignment horizontal="center" vertical="center" wrapText="1"/>
    </xf>
    <xf numFmtId="176" fontId="30" fillId="3" borderId="12" xfId="3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30" fillId="2" borderId="16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2" fillId="0" borderId="7" xfId="4" applyFont="1" applyBorder="1" applyAlignment="1">
      <alignment horizontal="center" vertical="center"/>
    </xf>
    <xf numFmtId="0" fontId="32" fillId="0" borderId="8" xfId="4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176" fontId="32" fillId="0" borderId="1" xfId="3" applyFont="1" applyBorder="1" applyAlignment="1">
      <alignment horizontal="center" vertical="center"/>
    </xf>
    <xf numFmtId="176" fontId="32" fillId="0" borderId="2" xfId="3" applyFont="1" applyBorder="1" applyAlignment="1">
      <alignment horizontal="center" vertical="center"/>
    </xf>
    <xf numFmtId="176" fontId="32" fillId="0" borderId="3" xfId="3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2" fillId="0" borderId="4" xfId="5" applyFont="1" applyBorder="1" applyAlignment="1">
      <alignment horizontal="center" vertical="center" wrapText="1"/>
    </xf>
    <xf numFmtId="0" fontId="32" fillId="0" borderId="0" xfId="5" applyFont="1" applyAlignment="1">
      <alignment horizontal="center" vertical="center" wrapText="1"/>
    </xf>
    <xf numFmtId="0" fontId="32" fillId="0" borderId="6" xfId="5" applyFont="1" applyBorder="1" applyAlignment="1">
      <alignment horizontal="center" vertical="center" wrapText="1"/>
    </xf>
    <xf numFmtId="0" fontId="32" fillId="0" borderId="7" xfId="5" applyFont="1" applyBorder="1" applyAlignment="1">
      <alignment horizontal="center" vertical="center" wrapText="1"/>
    </xf>
    <xf numFmtId="0" fontId="32" fillId="0" borderId="0" xfId="4" applyFont="1" applyAlignment="1">
      <alignment horizontal="center" vertical="center" wrapText="1"/>
    </xf>
    <xf numFmtId="0" fontId="32" fillId="0" borderId="5" xfId="4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5" fillId="0" borderId="0" xfId="1" applyFont="1" applyFill="1" applyBorder="1" applyAlignment="1" applyProtection="1">
      <alignment horizontal="center" vertical="center"/>
    </xf>
    <xf numFmtId="0" fontId="35" fillId="0" borderId="5" xfId="1" applyFont="1" applyFill="1" applyBorder="1" applyAlignment="1" applyProtection="1">
      <alignment horizontal="center" vertical="center"/>
    </xf>
    <xf numFmtId="0" fontId="35" fillId="0" borderId="7" xfId="1" applyFont="1" applyFill="1" applyBorder="1" applyAlignment="1" applyProtection="1">
      <alignment horizontal="center" vertical="center"/>
    </xf>
    <xf numFmtId="0" fontId="35" fillId="0" borderId="8" xfId="1" applyFont="1" applyFill="1" applyBorder="1" applyAlignment="1" applyProtection="1">
      <alignment horizontal="center" vertical="center"/>
    </xf>
    <xf numFmtId="16" fontId="34" fillId="0" borderId="13" xfId="0" applyNumberFormat="1" applyFont="1" applyBorder="1" applyAlignment="1">
      <alignment horizontal="center" vertical="center"/>
    </xf>
    <xf numFmtId="16" fontId="34" fillId="0" borderId="14" xfId="0" applyNumberFormat="1" applyFont="1" applyBorder="1" applyAlignment="1">
      <alignment horizontal="center" vertical="center"/>
    </xf>
    <xf numFmtId="16" fontId="34" fillId="0" borderId="15" xfId="0" applyNumberFormat="1" applyFont="1" applyBorder="1" applyAlignment="1">
      <alignment horizontal="center" vertical="center"/>
    </xf>
  </cellXfs>
  <cellStyles count="7">
    <cellStyle name="Normal 2" xfId="3" xr:uid="{E33737E2-D3CB-44B6-8F71-8091A0F32CA3}"/>
    <cellStyle name="Normal_Sheet1" xfId="2" xr:uid="{674FF5E5-F24D-4447-8430-435D44D01720}"/>
    <cellStyle name="百分比" xfId="6" builtinId="5"/>
    <cellStyle name="常规" xfId="0" builtinId="0"/>
    <cellStyle name="超链接" xfId="1" builtinId="8"/>
    <cellStyle name="一般 2" xfId="4" xr:uid="{278C8B39-C777-49AE-8818-F13C356498ED}"/>
    <cellStyle name="一般 7" xfId="5" xr:uid="{9FC74748-D844-4E41-BEE6-0B63658E391D}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numFmt numFmtId="176" formatCode="[$-409]d\-mmm;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numFmt numFmtId="176" formatCode="[$-409]d\-mmm;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numFmt numFmtId="176" formatCode="[$-409]d\-mmm;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numFmt numFmtId="176" formatCode="[$-409]d\-mmm;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numFmt numFmtId="176" formatCode="[$-409]d\-mmm;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42"/>
        <color theme="1"/>
        <name val="微軟正黑體"/>
        <family val="2"/>
        <charset val="136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2984500</xdr:colOff>
      <xdr:row>0</xdr:row>
      <xdr:rowOff>64944</xdr:rowOff>
    </xdr:from>
    <xdr:to>
      <xdr:col>1</xdr:col>
      <xdr:colOff>1166811</xdr:colOff>
      <xdr:row>5</xdr:row>
      <xdr:rowOff>238125</xdr:rowOff>
    </xdr:to>
    <xdr:pic>
      <xdr:nvPicPr>
        <xdr:cNvPr id="2" name="Picture 639">
          <a:extLst>
            <a:ext uri="{FF2B5EF4-FFF2-40B4-BE49-F238E27FC236}">
              <a16:creationId xmlns:a16="http://schemas.microsoft.com/office/drawing/2014/main" id="{C7F87939-E138-4AA7-B6B7-FDF8E453B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0" y="64944"/>
          <a:ext cx="2635249" cy="2340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9F5117-42EE-442C-A0AB-F2BB529AD486}" name="表格1" displayName="表格1" ref="A11:L31" headerRowCount="0" headerRowDxfId="38" dataDxfId="37" tableBorderDxfId="36">
  <tableColumns count="12">
    <tableColumn id="1" xr3:uid="{1DBD5447-B732-491D-93F0-27E379D3DAA6}" name="欄1" totalsRowLabel="合計" headerRowDxfId="35" dataDxfId="34" totalsRowDxfId="33"/>
    <tableColumn id="2" xr3:uid="{F96A3042-4D4B-4AB3-A6C5-33943A9BEB12}" name="欄2" headerRowDxfId="32" dataDxfId="31" totalsRowDxfId="30"/>
    <tableColumn id="3" xr3:uid="{ED892060-F738-49B9-84B3-23E5A1EFA61C}" name="欄3" headerRowDxfId="29" dataDxfId="28" totalsRowDxfId="27"/>
    <tableColumn id="4" xr3:uid="{9E140B2A-BB24-4DFC-B6BB-9B6C3C8F4DC6}" name="欄4" headerRowDxfId="26" dataDxfId="25" totalsRowDxfId="24" dataCellStyle="Normal 2"/>
    <tableColumn id="5" xr3:uid="{54299915-E0AD-4556-927F-BC0C916AC29D}" name="欄5" headerRowDxfId="23" dataDxfId="22" totalsRowDxfId="21" dataCellStyle="Normal 2"/>
    <tableColumn id="6" xr3:uid="{F1637ECF-DB2F-45F9-BCDD-181A69040CFE}" name="欄6" headerRowDxfId="20" dataDxfId="19" totalsRowDxfId="18" dataCellStyle="Normal 2"/>
    <tableColumn id="7" xr3:uid="{C0F3632E-6469-4AA5-B9A9-F4E22F40B331}" name="欄7" headerRowDxfId="17" dataDxfId="16" totalsRowDxfId="15" dataCellStyle="Normal 2"/>
    <tableColumn id="8" xr3:uid="{8D3D11E8-6D85-4992-A335-E14A59ABF649}" name="欄8" headerRowDxfId="14" dataDxfId="13" totalsRowDxfId="12"/>
    <tableColumn id="9" xr3:uid="{63D629EF-13E8-4965-9236-90ADAC3A2822}" name="欄9" headerRowDxfId="11" dataDxfId="10" totalsRowDxfId="9"/>
    <tableColumn id="10" xr3:uid="{25BD1041-6891-47A1-BAD3-06A698A49A5D}" name="欄10" headerRowDxfId="8" dataDxfId="7" totalsRowDxfId="6"/>
    <tableColumn id="11" xr3:uid="{1238BAFC-A7B5-4CEA-A146-74936880AED1}" name="欄11" headerRowDxfId="5" dataDxfId="4" totalsRowDxfId="3"/>
    <tableColumn id="12" xr3:uid="{214B981A-A3FB-4482-8444-E5649F8AA54A}" name="欄12" totalsRowFunction="count" headerRowDxfId="2" dataDxfId="1" totalsRowDxfId="0"/>
  </tableColumns>
  <tableStyleInfo name="TableStyleDark8" showFirstColumn="0" showLastColumn="0" showRowStripes="0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lhktp@tslines.com.hk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65F-3E9B-458A-A266-DDA085E2FA5A}">
  <sheetPr codeName="工作表1">
    <pageSetUpPr fitToPage="1"/>
  </sheetPr>
  <dimension ref="A1:AG54"/>
  <sheetViews>
    <sheetView tabSelected="1" topLeftCell="A3" zoomScale="40" zoomScaleNormal="40" workbookViewId="0">
      <selection activeCell="I25" sqref="I25"/>
    </sheetView>
  </sheetViews>
  <sheetFormatPr defaultColWidth="9.140625" defaultRowHeight="15" x14ac:dyDescent="0.25"/>
  <cols>
    <col min="1" max="1" width="66.7109375" style="4" customWidth="1"/>
    <col min="2" max="2" width="28.7109375" style="4" bestFit="1" customWidth="1"/>
    <col min="3" max="3" width="27.7109375" style="4" customWidth="1"/>
    <col min="4" max="4" width="34.5703125" style="4" customWidth="1"/>
    <col min="5" max="9" width="39.28515625" style="4" customWidth="1"/>
    <col min="10" max="11" width="36" style="4" customWidth="1"/>
    <col min="12" max="12" width="31" style="4" customWidth="1"/>
    <col min="13" max="13" width="66.42578125" style="4" customWidth="1"/>
    <col min="14" max="14" width="35.42578125" style="4" customWidth="1"/>
    <col min="15" max="15" width="23.5703125" style="4" customWidth="1"/>
    <col min="16" max="16" width="22.28515625" style="4" customWidth="1"/>
    <col min="17" max="17" width="26.7109375" style="4" customWidth="1"/>
    <col min="18" max="18" width="37.42578125" style="4" customWidth="1"/>
    <col min="19" max="19" width="35.140625" style="4" customWidth="1"/>
    <col min="20" max="16384" width="9.140625" style="4"/>
  </cols>
  <sheetData>
    <row r="1" spans="1:18" s="1" customFormat="1" ht="58.5" x14ac:dyDescent="0.25">
      <c r="A1" s="43"/>
      <c r="B1" s="44"/>
      <c r="C1" s="78" t="s">
        <v>100</v>
      </c>
      <c r="D1" s="78"/>
      <c r="E1" s="78"/>
      <c r="F1" s="78"/>
      <c r="G1" s="78"/>
      <c r="H1" s="45"/>
      <c r="I1" s="43"/>
      <c r="J1" s="44"/>
      <c r="K1" s="44"/>
      <c r="L1" s="44"/>
      <c r="M1" s="44"/>
      <c r="N1" s="44"/>
      <c r="O1" s="44"/>
      <c r="P1" s="44"/>
      <c r="Q1" s="44"/>
      <c r="R1" s="44"/>
    </row>
    <row r="2" spans="1:18" s="1" customFormat="1" ht="24.75" customHeight="1" x14ac:dyDescent="0.25">
      <c r="A2" s="43"/>
      <c r="B2" s="44"/>
      <c r="C2" s="78"/>
      <c r="D2" s="78"/>
      <c r="E2" s="78"/>
      <c r="F2" s="78"/>
      <c r="G2" s="78"/>
      <c r="H2" s="45"/>
      <c r="I2" s="46"/>
      <c r="J2" s="44"/>
      <c r="K2" s="44"/>
      <c r="L2" s="44"/>
      <c r="M2" s="44"/>
      <c r="N2" s="44"/>
      <c r="O2" s="44"/>
      <c r="P2" s="44"/>
      <c r="Q2" s="44"/>
      <c r="R2" s="44"/>
    </row>
    <row r="3" spans="1:18" s="1" customFormat="1" ht="57" x14ac:dyDescent="0.25">
      <c r="A3" s="47"/>
      <c r="B3" s="44"/>
      <c r="C3" s="79" t="s">
        <v>27</v>
      </c>
      <c r="D3" s="79"/>
      <c r="E3" s="79"/>
      <c r="F3" s="79"/>
      <c r="G3" s="79"/>
      <c r="H3" s="48"/>
      <c r="I3" s="46"/>
      <c r="J3" s="80" t="s">
        <v>0</v>
      </c>
      <c r="K3" s="80"/>
      <c r="L3" s="2" t="s">
        <v>50</v>
      </c>
      <c r="P3" s="44"/>
      <c r="Q3" s="44"/>
      <c r="R3" s="44"/>
    </row>
    <row r="4" spans="1:18" s="1" customFormat="1" ht="9.75" customHeight="1" x14ac:dyDescent="0.25">
      <c r="A4" s="44"/>
      <c r="B4" s="44"/>
      <c r="C4" s="79"/>
      <c r="D4" s="79"/>
      <c r="E4" s="79"/>
      <c r="F4" s="79"/>
      <c r="G4" s="79"/>
      <c r="H4" s="48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s="66" customFormat="1" ht="31.5" x14ac:dyDescent="0.25">
      <c r="A5" s="60"/>
      <c r="B5" s="61"/>
      <c r="C5" s="62" t="s">
        <v>28</v>
      </c>
      <c r="D5" s="63"/>
      <c r="E5" s="64"/>
      <c r="F5" s="64"/>
      <c r="G5" s="65"/>
      <c r="H5" s="65"/>
      <c r="I5" s="65"/>
      <c r="J5" s="61"/>
      <c r="K5" s="61"/>
      <c r="L5" s="61"/>
      <c r="M5" s="61"/>
      <c r="N5" s="61"/>
      <c r="O5" s="61"/>
      <c r="P5" s="61"/>
      <c r="Q5" s="61"/>
      <c r="R5" s="61"/>
    </row>
    <row r="6" spans="1:18" s="66" customFormat="1" ht="31.5" x14ac:dyDescent="0.25">
      <c r="A6" s="64"/>
      <c r="B6" s="61"/>
      <c r="C6" s="62" t="s">
        <v>29</v>
      </c>
      <c r="D6" s="63"/>
      <c r="E6" s="64"/>
      <c r="F6" s="64"/>
      <c r="G6" s="65"/>
      <c r="H6" s="65"/>
      <c r="I6" s="64"/>
      <c r="J6" s="61"/>
      <c r="K6" s="61"/>
      <c r="L6" s="61"/>
      <c r="M6" s="61"/>
      <c r="N6" s="61"/>
      <c r="O6" s="61"/>
      <c r="P6" s="61"/>
      <c r="Q6" s="61"/>
      <c r="R6" s="61"/>
    </row>
    <row r="7" spans="1:18" s="1" customFormat="1" ht="14.25" customHeight="1" x14ac:dyDescent="0.25">
      <c r="A7" s="3"/>
      <c r="B7" s="49"/>
      <c r="C7" s="50"/>
      <c r="D7" s="3"/>
      <c r="E7" s="3"/>
      <c r="F7" s="51"/>
      <c r="G7" s="3"/>
      <c r="H7" s="3"/>
      <c r="I7" s="3"/>
      <c r="J7" s="3"/>
      <c r="K7" s="52"/>
      <c r="L7" s="53"/>
      <c r="M7" s="53"/>
      <c r="N7" s="53"/>
      <c r="O7" s="53"/>
      <c r="P7" s="53"/>
      <c r="Q7" s="53"/>
      <c r="R7" s="53"/>
    </row>
    <row r="8" spans="1:18" s="5" customFormat="1" ht="61.5" x14ac:dyDescent="0.25">
      <c r="A8" s="85" t="s">
        <v>56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</row>
    <row r="9" spans="1:18" s="7" customFormat="1" ht="12.75" customHeight="1" x14ac:dyDescent="0.25">
      <c r="A9" s="6"/>
      <c r="B9" s="54"/>
      <c r="C9" s="55"/>
      <c r="D9" s="6"/>
      <c r="E9" s="6"/>
      <c r="F9" s="56"/>
      <c r="G9" s="6"/>
      <c r="H9" s="6"/>
      <c r="I9" s="6"/>
      <c r="J9" s="6"/>
      <c r="K9" s="57"/>
      <c r="L9" s="58"/>
      <c r="M9" s="58"/>
      <c r="N9" s="58"/>
      <c r="O9" s="58"/>
      <c r="P9" s="58"/>
      <c r="Q9" s="58"/>
      <c r="R9" s="58"/>
    </row>
    <row r="10" spans="1:18" s="8" customFormat="1" ht="31.5" thickBot="1" x14ac:dyDescent="0.3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23"/>
    </row>
    <row r="11" spans="1:18" s="8" customFormat="1" ht="65.25" customHeight="1" thickBot="1" x14ac:dyDescent="0.3">
      <c r="A11" s="67" t="s">
        <v>101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23"/>
    </row>
    <row r="12" spans="1:18" s="8" customFormat="1" ht="75" customHeight="1" x14ac:dyDescent="0.25">
      <c r="A12" s="28" t="s">
        <v>35</v>
      </c>
      <c r="B12" s="28" t="s">
        <v>41</v>
      </c>
      <c r="C12" s="28" t="s">
        <v>42</v>
      </c>
      <c r="D12" s="28" t="s">
        <v>31</v>
      </c>
      <c r="E12" s="28" t="s">
        <v>30</v>
      </c>
      <c r="F12" s="28" t="s">
        <v>36</v>
      </c>
      <c r="G12" s="28" t="s">
        <v>37</v>
      </c>
      <c r="H12" s="29" t="s">
        <v>40</v>
      </c>
      <c r="I12" s="29" t="s">
        <v>39</v>
      </c>
      <c r="J12" s="28" t="s">
        <v>38</v>
      </c>
      <c r="K12" s="29" t="s">
        <v>55</v>
      </c>
      <c r="L12" s="42" t="s">
        <v>34</v>
      </c>
    </row>
    <row r="13" spans="1:18" s="8" customFormat="1" ht="40.5" customHeight="1" x14ac:dyDescent="0.25">
      <c r="A13" s="35"/>
      <c r="B13" s="35"/>
      <c r="C13" s="35"/>
      <c r="D13" s="35"/>
      <c r="E13" s="35" t="s">
        <v>9</v>
      </c>
      <c r="F13" s="35" t="s">
        <v>9</v>
      </c>
      <c r="G13" s="35" t="s">
        <v>9</v>
      </c>
      <c r="H13" s="36" t="s">
        <v>9</v>
      </c>
      <c r="I13" s="36" t="s">
        <v>9</v>
      </c>
      <c r="J13" s="35" t="s">
        <v>9</v>
      </c>
      <c r="K13" s="36" t="s">
        <v>9</v>
      </c>
      <c r="L13" s="36" t="s">
        <v>9</v>
      </c>
    </row>
    <row r="14" spans="1:18" s="8" customFormat="1" ht="40.5" customHeight="1" x14ac:dyDescent="0.25">
      <c r="A14" s="38" t="s">
        <v>66</v>
      </c>
      <c r="B14" s="38" t="s">
        <v>67</v>
      </c>
      <c r="C14" s="38" t="s">
        <v>63</v>
      </c>
      <c r="D14" s="38" t="s">
        <v>52</v>
      </c>
      <c r="E14" s="39">
        <v>45804</v>
      </c>
      <c r="F14" s="41"/>
      <c r="G14" s="41"/>
      <c r="H14" s="39">
        <v>45809</v>
      </c>
      <c r="I14" s="39">
        <v>45810</v>
      </c>
      <c r="J14" s="38"/>
      <c r="K14" s="38"/>
      <c r="L14" s="39">
        <v>45824</v>
      </c>
      <c r="M14" s="8" t="s">
        <v>99</v>
      </c>
    </row>
    <row r="15" spans="1:18" s="8" customFormat="1" ht="40.5" customHeight="1" x14ac:dyDescent="0.25">
      <c r="A15" s="31" t="s">
        <v>69</v>
      </c>
      <c r="B15" s="31" t="s">
        <v>70</v>
      </c>
      <c r="C15" s="32" t="s">
        <v>61</v>
      </c>
      <c r="D15" s="33" t="s">
        <v>62</v>
      </c>
      <c r="E15" s="33"/>
      <c r="F15" s="33"/>
      <c r="G15" s="33"/>
      <c r="H15" s="37">
        <v>45809</v>
      </c>
      <c r="I15" s="37">
        <v>45806</v>
      </c>
      <c r="J15" s="37">
        <v>45807</v>
      </c>
      <c r="K15" s="37">
        <v>45812</v>
      </c>
      <c r="L15" s="37">
        <v>45826</v>
      </c>
    </row>
    <row r="16" spans="1:18" s="8" customFormat="1" ht="40.5" customHeight="1" x14ac:dyDescent="0.25">
      <c r="A16" s="31" t="s">
        <v>71</v>
      </c>
      <c r="B16" s="31" t="s">
        <v>72</v>
      </c>
      <c r="C16" s="32" t="s">
        <v>73</v>
      </c>
      <c r="D16" s="33" t="s">
        <v>62</v>
      </c>
      <c r="E16" s="33"/>
      <c r="F16" s="24"/>
      <c r="G16" s="33"/>
      <c r="H16" s="34">
        <v>45825</v>
      </c>
      <c r="I16" s="34">
        <v>45820</v>
      </c>
      <c r="J16" s="34">
        <v>45821</v>
      </c>
      <c r="K16" s="34">
        <v>45827</v>
      </c>
      <c r="L16" s="37">
        <v>45840</v>
      </c>
    </row>
    <row r="17" spans="1:13" s="8" customFormat="1" ht="40.5" customHeight="1" x14ac:dyDescent="0.25">
      <c r="A17" s="77" t="s">
        <v>106</v>
      </c>
      <c r="B17" s="77" t="s">
        <v>107</v>
      </c>
      <c r="C17" s="38" t="s">
        <v>108</v>
      </c>
      <c r="D17" s="38" t="s">
        <v>52</v>
      </c>
      <c r="E17" s="39">
        <v>45820</v>
      </c>
      <c r="F17" s="39">
        <v>45821</v>
      </c>
      <c r="G17" s="39">
        <v>45822</v>
      </c>
      <c r="H17" s="39"/>
      <c r="I17" s="39">
        <v>45825</v>
      </c>
      <c r="J17" s="76"/>
      <c r="K17" s="76">
        <v>45827</v>
      </c>
      <c r="L17" s="76">
        <v>45843</v>
      </c>
      <c r="M17" s="8" t="s">
        <v>99</v>
      </c>
    </row>
    <row r="18" spans="1:13" s="8" customFormat="1" ht="40.5" customHeight="1" x14ac:dyDescent="0.25">
      <c r="A18" s="32" t="s">
        <v>74</v>
      </c>
      <c r="B18" s="32" t="s">
        <v>75</v>
      </c>
      <c r="C18" s="32" t="s">
        <v>76</v>
      </c>
      <c r="D18" s="33" t="s">
        <v>62</v>
      </c>
      <c r="E18" s="33"/>
      <c r="F18" s="33"/>
      <c r="G18" s="33"/>
      <c r="H18" s="34">
        <v>45827</v>
      </c>
      <c r="I18" s="34">
        <v>45830</v>
      </c>
      <c r="J18" s="34">
        <v>45831</v>
      </c>
      <c r="K18" s="37">
        <v>45833</v>
      </c>
      <c r="L18" s="37">
        <v>45847</v>
      </c>
    </row>
    <row r="19" spans="1:13" s="8" customFormat="1" ht="40.5" customHeight="1" x14ac:dyDescent="0.25">
      <c r="A19" s="32" t="s">
        <v>96</v>
      </c>
      <c r="B19" s="32" t="s">
        <v>97</v>
      </c>
      <c r="C19" s="32" t="s">
        <v>98</v>
      </c>
      <c r="D19" s="33" t="s">
        <v>62</v>
      </c>
      <c r="E19" s="33">
        <v>45828</v>
      </c>
      <c r="F19" s="33">
        <v>45829</v>
      </c>
      <c r="G19" s="33">
        <v>45830</v>
      </c>
      <c r="H19" s="37">
        <v>45833</v>
      </c>
      <c r="I19" s="37">
        <v>45835</v>
      </c>
      <c r="J19" s="37">
        <v>45837</v>
      </c>
      <c r="K19" s="37">
        <v>45839</v>
      </c>
      <c r="L19" s="37">
        <v>45854</v>
      </c>
    </row>
    <row r="20" spans="1:13" s="8" customFormat="1" ht="40.5" customHeight="1" x14ac:dyDescent="0.25">
      <c r="A20" s="38" t="s">
        <v>91</v>
      </c>
      <c r="B20" s="38" t="s">
        <v>92</v>
      </c>
      <c r="C20" s="38" t="s">
        <v>68</v>
      </c>
      <c r="D20" s="38" t="s">
        <v>52</v>
      </c>
      <c r="E20" s="68">
        <v>45837</v>
      </c>
      <c r="F20" s="68">
        <v>45836</v>
      </c>
      <c r="G20" s="40">
        <v>45839</v>
      </c>
      <c r="H20" s="41"/>
      <c r="I20" s="40">
        <v>45842</v>
      </c>
      <c r="J20" s="40">
        <v>45840</v>
      </c>
      <c r="K20" s="38"/>
      <c r="L20" s="39">
        <v>45857</v>
      </c>
      <c r="M20" s="8" t="s">
        <v>99</v>
      </c>
    </row>
    <row r="21" spans="1:13" s="24" customFormat="1" ht="40.5" customHeight="1" x14ac:dyDescent="0.25">
      <c r="A21" s="32" t="s">
        <v>80</v>
      </c>
      <c r="B21" s="32" t="s">
        <v>81</v>
      </c>
      <c r="C21" s="32" t="s">
        <v>61</v>
      </c>
      <c r="D21" s="33" t="s">
        <v>62</v>
      </c>
      <c r="E21" s="33"/>
      <c r="F21" s="33"/>
      <c r="G21" s="33"/>
      <c r="H21" s="37">
        <v>45840</v>
      </c>
      <c r="I21" s="37">
        <v>45842</v>
      </c>
      <c r="J21" s="37">
        <v>45844</v>
      </c>
      <c r="K21" s="37">
        <v>45846</v>
      </c>
      <c r="L21" s="37">
        <v>45861</v>
      </c>
    </row>
    <row r="22" spans="1:13" s="8" customFormat="1" ht="40.5" customHeight="1" x14ac:dyDescent="0.25">
      <c r="A22" s="38" t="s">
        <v>66</v>
      </c>
      <c r="B22" s="38" t="s">
        <v>67</v>
      </c>
      <c r="C22" s="38" t="s">
        <v>93</v>
      </c>
      <c r="D22" s="38" t="s">
        <v>10</v>
      </c>
      <c r="E22" s="69">
        <v>45844</v>
      </c>
      <c r="F22" s="70">
        <v>45843</v>
      </c>
      <c r="G22" s="39">
        <v>45846</v>
      </c>
      <c r="H22" s="41"/>
      <c r="I22" s="39">
        <v>45849</v>
      </c>
      <c r="J22" s="39">
        <v>45847</v>
      </c>
      <c r="K22" s="38"/>
      <c r="L22" s="40">
        <v>45864</v>
      </c>
      <c r="M22" s="8" t="s">
        <v>99</v>
      </c>
    </row>
    <row r="23" spans="1:13" s="8" customFormat="1" ht="40.5" customHeight="1" x14ac:dyDescent="0.25">
      <c r="A23" s="32" t="s">
        <v>82</v>
      </c>
      <c r="B23" s="32" t="s">
        <v>83</v>
      </c>
      <c r="C23" s="32" t="s">
        <v>76</v>
      </c>
      <c r="D23" s="33" t="s">
        <v>62</v>
      </c>
      <c r="E23" s="33"/>
      <c r="F23" s="33"/>
      <c r="G23" s="33"/>
      <c r="H23" s="37">
        <v>45847</v>
      </c>
      <c r="I23" s="37">
        <v>45849</v>
      </c>
      <c r="J23" s="37">
        <v>45851</v>
      </c>
      <c r="K23" s="37">
        <v>45853</v>
      </c>
      <c r="L23" s="37">
        <v>45868</v>
      </c>
    </row>
    <row r="24" spans="1:13" s="8" customFormat="1" ht="40.5" customHeight="1" x14ac:dyDescent="0.25">
      <c r="A24" s="32" t="s">
        <v>69</v>
      </c>
      <c r="B24" s="32" t="s">
        <v>70</v>
      </c>
      <c r="C24" s="32" t="s">
        <v>76</v>
      </c>
      <c r="D24" s="33" t="s">
        <v>62</v>
      </c>
      <c r="E24" s="33"/>
      <c r="F24" s="33"/>
      <c r="G24" s="33"/>
      <c r="H24" s="37">
        <v>45854</v>
      </c>
      <c r="I24" s="37">
        <v>45856</v>
      </c>
      <c r="J24" s="37">
        <v>45858</v>
      </c>
      <c r="K24" s="37">
        <v>45860</v>
      </c>
      <c r="L24" s="37">
        <v>45875</v>
      </c>
    </row>
    <row r="25" spans="1:13" s="8" customFormat="1" ht="40.5" customHeight="1" x14ac:dyDescent="0.25">
      <c r="A25" s="32" t="s">
        <v>71</v>
      </c>
      <c r="B25" s="32" t="s">
        <v>72</v>
      </c>
      <c r="C25" s="32" t="s">
        <v>84</v>
      </c>
      <c r="D25" s="33" t="s">
        <v>62</v>
      </c>
      <c r="E25" s="33"/>
      <c r="F25" s="33"/>
      <c r="G25" s="33"/>
      <c r="H25" s="37">
        <v>45861</v>
      </c>
      <c r="I25" s="37">
        <v>45863</v>
      </c>
      <c r="J25" s="37">
        <v>45865</v>
      </c>
      <c r="K25" s="37">
        <v>45867</v>
      </c>
      <c r="L25" s="37">
        <v>45882</v>
      </c>
    </row>
    <row r="26" spans="1:13" s="8" customFormat="1" ht="40.5" customHeight="1" x14ac:dyDescent="0.25">
      <c r="A26" s="32" t="s">
        <v>74</v>
      </c>
      <c r="B26" s="32" t="s">
        <v>75</v>
      </c>
      <c r="C26" s="32" t="s">
        <v>73</v>
      </c>
      <c r="D26" s="33" t="s">
        <v>62</v>
      </c>
      <c r="E26" s="33"/>
      <c r="F26" s="33"/>
      <c r="G26" s="33"/>
      <c r="H26" s="37">
        <v>45868</v>
      </c>
      <c r="I26" s="37">
        <v>45870</v>
      </c>
      <c r="J26" s="37">
        <v>45872</v>
      </c>
      <c r="K26" s="37">
        <v>45874</v>
      </c>
      <c r="L26" s="37">
        <v>45889</v>
      </c>
    </row>
    <row r="27" spans="1:13" s="8" customFormat="1" ht="40.5" customHeight="1" x14ac:dyDescent="0.25">
      <c r="A27" s="32" t="s">
        <v>77</v>
      </c>
      <c r="B27" s="32" t="s">
        <v>78</v>
      </c>
      <c r="C27" s="32" t="s">
        <v>85</v>
      </c>
      <c r="D27" s="33" t="s">
        <v>62</v>
      </c>
      <c r="E27" s="33"/>
      <c r="F27" s="33"/>
      <c r="G27" s="33"/>
      <c r="H27" s="37">
        <v>45875</v>
      </c>
      <c r="I27" s="37">
        <v>45877</v>
      </c>
      <c r="J27" s="37">
        <v>45879</v>
      </c>
      <c r="K27" s="37">
        <v>45881</v>
      </c>
      <c r="L27" s="37">
        <v>45896</v>
      </c>
    </row>
    <row r="28" spans="1:13" s="8" customFormat="1" ht="40.5" customHeight="1" x14ac:dyDescent="0.25">
      <c r="A28" s="32" t="s">
        <v>80</v>
      </c>
      <c r="B28" s="32" t="s">
        <v>81</v>
      </c>
      <c r="C28" s="32" t="s">
        <v>76</v>
      </c>
      <c r="D28" s="33" t="s">
        <v>62</v>
      </c>
      <c r="E28" s="33"/>
      <c r="F28" s="33"/>
      <c r="G28" s="33"/>
      <c r="H28" s="37">
        <v>45882</v>
      </c>
      <c r="I28" s="37">
        <v>45884</v>
      </c>
      <c r="J28" s="37">
        <v>45886</v>
      </c>
      <c r="K28" s="37">
        <v>45888</v>
      </c>
      <c r="L28" s="37">
        <v>45903</v>
      </c>
    </row>
    <row r="29" spans="1:13" s="8" customFormat="1" ht="40.5" customHeight="1" x14ac:dyDescent="0.25">
      <c r="A29" s="32" t="s">
        <v>82</v>
      </c>
      <c r="B29" s="32" t="s">
        <v>83</v>
      </c>
      <c r="C29" s="32" t="s">
        <v>73</v>
      </c>
      <c r="D29" s="33" t="s">
        <v>62</v>
      </c>
      <c r="E29" s="33"/>
      <c r="F29" s="33"/>
      <c r="G29" s="33"/>
      <c r="H29" s="37">
        <v>45889</v>
      </c>
      <c r="I29" s="37">
        <v>45891</v>
      </c>
      <c r="J29" s="37">
        <v>45893</v>
      </c>
      <c r="K29" s="37">
        <v>45895</v>
      </c>
      <c r="L29" s="37">
        <v>45910</v>
      </c>
    </row>
    <row r="30" spans="1:13" s="8" customFormat="1" ht="40.5" customHeight="1" x14ac:dyDescent="0.25">
      <c r="A30" s="32" t="s">
        <v>69</v>
      </c>
      <c r="B30" s="32" t="s">
        <v>70</v>
      </c>
      <c r="C30" s="32" t="s">
        <v>73</v>
      </c>
      <c r="D30" s="33" t="s">
        <v>62</v>
      </c>
      <c r="E30" s="33"/>
      <c r="F30" s="33"/>
      <c r="G30" s="33"/>
      <c r="H30" s="37">
        <v>45896</v>
      </c>
      <c r="I30" s="37">
        <v>45898</v>
      </c>
      <c r="J30" s="37">
        <v>45900</v>
      </c>
      <c r="K30" s="37">
        <v>45902</v>
      </c>
      <c r="L30" s="37">
        <v>45917</v>
      </c>
    </row>
    <row r="31" spans="1:13" s="8" customFormat="1" ht="40.5" customHeight="1" x14ac:dyDescent="0.25">
      <c r="A31" s="32" t="s">
        <v>71</v>
      </c>
      <c r="B31" s="32" t="s">
        <v>72</v>
      </c>
      <c r="C31" s="32" t="s">
        <v>79</v>
      </c>
      <c r="D31" s="33" t="s">
        <v>62</v>
      </c>
      <c r="E31" s="33"/>
      <c r="F31" s="33"/>
      <c r="G31" s="33"/>
      <c r="H31" s="37">
        <v>45903</v>
      </c>
      <c r="I31" s="37">
        <v>45905</v>
      </c>
      <c r="J31" s="37">
        <v>45907</v>
      </c>
      <c r="K31" s="37">
        <v>45909</v>
      </c>
      <c r="L31" s="37">
        <v>45924</v>
      </c>
    </row>
    <row r="32" spans="1:13" s="8" customFormat="1" ht="30.75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33" s="8" customFormat="1" ht="61.5" x14ac:dyDescent="0.25">
      <c r="A33" s="88" t="s">
        <v>94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</row>
    <row r="34" spans="1:33" s="13" customFormat="1" ht="40.5" customHeight="1" x14ac:dyDescent="0.25">
      <c r="A34" s="84" t="s">
        <v>24</v>
      </c>
      <c r="B34" s="84"/>
      <c r="C34" s="84"/>
      <c r="D34" s="83" t="s">
        <v>1</v>
      </c>
      <c r="E34" s="83" t="s">
        <v>25</v>
      </c>
      <c r="F34" s="84" t="s">
        <v>45</v>
      </c>
      <c r="G34" s="84"/>
      <c r="H34" s="84"/>
      <c r="I34" s="84"/>
      <c r="J34" s="84"/>
      <c r="K34" s="84"/>
      <c r="L34" s="9" t="s">
        <v>55</v>
      </c>
      <c r="M34" s="81" t="s">
        <v>22</v>
      </c>
      <c r="N34" s="81" t="s">
        <v>23</v>
      </c>
      <c r="O34" s="81" t="s">
        <v>32</v>
      </c>
      <c r="P34" s="81" t="s">
        <v>31</v>
      </c>
      <c r="Q34" s="75" t="s">
        <v>55</v>
      </c>
      <c r="R34" s="10" t="s">
        <v>2</v>
      </c>
      <c r="S34" s="11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33" s="13" customFormat="1" ht="40.5" customHeight="1" x14ac:dyDescent="0.25">
      <c r="A35" s="9" t="s">
        <v>3</v>
      </c>
      <c r="B35" s="9" t="s">
        <v>4</v>
      </c>
      <c r="C35" s="9" t="s">
        <v>5</v>
      </c>
      <c r="D35" s="83"/>
      <c r="E35" s="83"/>
      <c r="F35" s="14" t="s">
        <v>6</v>
      </c>
      <c r="G35" s="86" t="s">
        <v>7</v>
      </c>
      <c r="H35" s="86"/>
      <c r="I35" s="87" t="s">
        <v>8</v>
      </c>
      <c r="J35" s="87"/>
      <c r="K35" s="15" t="s">
        <v>51</v>
      </c>
      <c r="L35" s="9" t="s">
        <v>9</v>
      </c>
      <c r="M35" s="81"/>
      <c r="N35" s="82"/>
      <c r="O35" s="81"/>
      <c r="P35" s="81"/>
      <c r="Q35" s="10" t="s">
        <v>9</v>
      </c>
      <c r="R35" s="10" t="s">
        <v>53</v>
      </c>
      <c r="S35" s="11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33" s="8" customFormat="1" ht="40.5" customHeight="1" x14ac:dyDescent="0.25">
      <c r="A36" s="18" t="s">
        <v>57</v>
      </c>
      <c r="B36" s="19" t="s">
        <v>58</v>
      </c>
      <c r="C36" s="19" t="s">
        <v>59</v>
      </c>
      <c r="D36" s="17" t="s">
        <v>60</v>
      </c>
      <c r="E36" s="21" t="s">
        <v>26</v>
      </c>
      <c r="F36" s="18">
        <f t="shared" ref="F36:F38" si="0">G36-4</f>
        <v>45795</v>
      </c>
      <c r="G36" s="18">
        <f t="shared" ref="G36:G38" si="1">K36-1</f>
        <v>45799</v>
      </c>
      <c r="H36" s="19">
        <v>1700</v>
      </c>
      <c r="I36" s="18">
        <f t="shared" ref="I36:I38" si="2">K36-3</f>
        <v>45797</v>
      </c>
      <c r="J36" s="20">
        <v>1200</v>
      </c>
      <c r="K36" s="18">
        <v>45800</v>
      </c>
      <c r="L36" s="18">
        <f>K36+7</f>
        <v>45807</v>
      </c>
      <c r="M36" s="25" t="s">
        <v>86</v>
      </c>
      <c r="N36" s="25" t="s">
        <v>70</v>
      </c>
      <c r="O36" s="16" t="s">
        <v>61</v>
      </c>
      <c r="P36" s="74" t="s">
        <v>62</v>
      </c>
      <c r="Q36" s="27">
        <v>45812</v>
      </c>
      <c r="R36" s="26">
        <v>45826</v>
      </c>
    </row>
    <row r="37" spans="1:33" s="8" customFormat="1" ht="40.5" customHeight="1" x14ac:dyDescent="0.25">
      <c r="A37" s="18" t="s">
        <v>64</v>
      </c>
      <c r="B37" s="19" t="s">
        <v>58</v>
      </c>
      <c r="C37" s="19" t="s">
        <v>65</v>
      </c>
      <c r="D37" s="17" t="s">
        <v>60</v>
      </c>
      <c r="E37" s="21" t="s">
        <v>26</v>
      </c>
      <c r="F37" s="18">
        <f t="shared" si="0"/>
        <v>45810</v>
      </c>
      <c r="G37" s="18">
        <f t="shared" si="1"/>
        <v>45814</v>
      </c>
      <c r="H37" s="19">
        <v>1700</v>
      </c>
      <c r="I37" s="18">
        <f t="shared" si="2"/>
        <v>45812</v>
      </c>
      <c r="J37" s="20">
        <v>1200</v>
      </c>
      <c r="K37" s="18">
        <v>45815</v>
      </c>
      <c r="L37" s="18">
        <v>45822</v>
      </c>
      <c r="M37" s="25" t="s">
        <v>71</v>
      </c>
      <c r="N37" s="25" t="s">
        <v>72</v>
      </c>
      <c r="O37" s="25" t="s">
        <v>73</v>
      </c>
      <c r="P37" s="74" t="s">
        <v>62</v>
      </c>
      <c r="Q37" s="27">
        <v>45827</v>
      </c>
      <c r="R37" s="26">
        <v>45841</v>
      </c>
    </row>
    <row r="38" spans="1:33" s="8" customFormat="1" ht="40.5" customHeight="1" x14ac:dyDescent="0.25">
      <c r="A38" s="71" t="s">
        <v>102</v>
      </c>
      <c r="B38" s="72" t="s">
        <v>103</v>
      </c>
      <c r="C38" s="72" t="s">
        <v>104</v>
      </c>
      <c r="D38" s="73" t="s">
        <v>105</v>
      </c>
      <c r="E38" s="21" t="s">
        <v>26</v>
      </c>
      <c r="F38" s="18">
        <f t="shared" si="0"/>
        <v>45818</v>
      </c>
      <c r="G38" s="18">
        <f t="shared" si="1"/>
        <v>45822</v>
      </c>
      <c r="H38" s="19">
        <v>1700</v>
      </c>
      <c r="I38" s="18">
        <f t="shared" si="2"/>
        <v>45820</v>
      </c>
      <c r="J38" s="20">
        <v>1200</v>
      </c>
      <c r="K38" s="18">
        <v>45823</v>
      </c>
      <c r="L38" s="18">
        <v>45827</v>
      </c>
      <c r="M38" s="16" t="s">
        <v>74</v>
      </c>
      <c r="N38" s="16" t="s">
        <v>75</v>
      </c>
      <c r="O38" s="16" t="s">
        <v>76</v>
      </c>
      <c r="P38" s="74" t="s">
        <v>62</v>
      </c>
      <c r="Q38" s="27">
        <v>45833</v>
      </c>
      <c r="R38" s="26">
        <v>45847</v>
      </c>
    </row>
    <row r="39" spans="1:33" s="8" customFormat="1" ht="40.5" customHeight="1" x14ac:dyDescent="0.25">
      <c r="A39" s="18" t="s">
        <v>64</v>
      </c>
      <c r="B39" s="19" t="s">
        <v>58</v>
      </c>
      <c r="C39" s="19" t="s">
        <v>90</v>
      </c>
      <c r="D39" s="17" t="s">
        <v>60</v>
      </c>
      <c r="E39" s="21" t="s">
        <v>26</v>
      </c>
      <c r="F39" s="18">
        <f t="shared" ref="F39" si="3">G39-4</f>
        <v>45824</v>
      </c>
      <c r="G39" s="18">
        <f t="shared" ref="G39" si="4">K39-1</f>
        <v>45828</v>
      </c>
      <c r="H39" s="19">
        <v>1700</v>
      </c>
      <c r="I39" s="18">
        <f t="shared" ref="I39" si="5">K39-3</f>
        <v>45826</v>
      </c>
      <c r="J39" s="20">
        <v>1200</v>
      </c>
      <c r="K39" s="18">
        <v>45829</v>
      </c>
      <c r="L39" s="18">
        <v>45836</v>
      </c>
      <c r="M39" s="16" t="s">
        <v>77</v>
      </c>
      <c r="N39" s="16" t="s">
        <v>78</v>
      </c>
      <c r="O39" s="16" t="s">
        <v>79</v>
      </c>
      <c r="P39" s="74" t="s">
        <v>62</v>
      </c>
      <c r="Q39" s="27">
        <v>45839</v>
      </c>
      <c r="R39" s="26">
        <v>45854</v>
      </c>
    </row>
    <row r="40" spans="1:33" s="13" customFormat="1" ht="40.5" customHeight="1" x14ac:dyDescent="0.25">
      <c r="A40" s="84" t="s">
        <v>24</v>
      </c>
      <c r="B40" s="84"/>
      <c r="C40" s="84"/>
      <c r="D40" s="83" t="s">
        <v>1</v>
      </c>
      <c r="E40" s="83" t="s">
        <v>25</v>
      </c>
      <c r="F40" s="84" t="s">
        <v>45</v>
      </c>
      <c r="G40" s="84"/>
      <c r="H40" s="84"/>
      <c r="I40" s="84"/>
      <c r="J40" s="84"/>
      <c r="K40" s="84"/>
      <c r="L40" s="9" t="s">
        <v>30</v>
      </c>
      <c r="M40" s="89" t="s">
        <v>22</v>
      </c>
      <c r="N40" s="81" t="s">
        <v>23</v>
      </c>
      <c r="O40" s="81" t="s">
        <v>32</v>
      </c>
      <c r="P40" s="81" t="s">
        <v>31</v>
      </c>
      <c r="Q40" s="75" t="s">
        <v>30</v>
      </c>
      <c r="R40" s="10" t="s">
        <v>2</v>
      </c>
      <c r="S40" s="11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33" s="13" customFormat="1" ht="40.5" customHeight="1" x14ac:dyDescent="0.25">
      <c r="A41" s="9" t="s">
        <v>3</v>
      </c>
      <c r="B41" s="9" t="s">
        <v>4</v>
      </c>
      <c r="C41" s="9" t="s">
        <v>5</v>
      </c>
      <c r="D41" s="83"/>
      <c r="E41" s="83"/>
      <c r="F41" s="14" t="s">
        <v>6</v>
      </c>
      <c r="G41" s="86" t="s">
        <v>7</v>
      </c>
      <c r="H41" s="86"/>
      <c r="I41" s="87" t="s">
        <v>8</v>
      </c>
      <c r="J41" s="87"/>
      <c r="K41" s="15" t="s">
        <v>51</v>
      </c>
      <c r="L41" s="9" t="s">
        <v>9</v>
      </c>
      <c r="M41" s="90"/>
      <c r="N41" s="82"/>
      <c r="O41" s="81"/>
      <c r="P41" s="81"/>
      <c r="Q41" s="10" t="s">
        <v>9</v>
      </c>
      <c r="R41" s="10" t="s">
        <v>53</v>
      </c>
      <c r="S41" s="11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33" s="8" customFormat="1" ht="40.5" customHeight="1" x14ac:dyDescent="0.25">
      <c r="A42" s="16" t="s">
        <v>87</v>
      </c>
      <c r="B42" s="16" t="s">
        <v>88</v>
      </c>
      <c r="C42" s="16" t="s">
        <v>89</v>
      </c>
      <c r="D42" s="17" t="s">
        <v>44</v>
      </c>
      <c r="E42" s="17" t="s">
        <v>26</v>
      </c>
      <c r="F42" s="18">
        <f t="shared" ref="F42" si="6">G42-4</f>
        <v>45807</v>
      </c>
      <c r="G42" s="18">
        <f t="shared" ref="G42" si="7">K42-1</f>
        <v>45811</v>
      </c>
      <c r="H42" s="19">
        <v>1700</v>
      </c>
      <c r="I42" s="18">
        <f t="shared" ref="I42" si="8">K42-3</f>
        <v>45809</v>
      </c>
      <c r="J42" s="20">
        <v>1200</v>
      </c>
      <c r="K42" s="18">
        <v>45812</v>
      </c>
      <c r="L42" s="18">
        <v>45812</v>
      </c>
      <c r="M42" s="16" t="s">
        <v>106</v>
      </c>
      <c r="N42" s="16" t="s">
        <v>107</v>
      </c>
      <c r="O42" s="16" t="s">
        <v>108</v>
      </c>
      <c r="P42" s="74" t="s">
        <v>10</v>
      </c>
      <c r="Q42" s="26">
        <v>45820</v>
      </c>
      <c r="R42" s="26">
        <v>45843</v>
      </c>
      <c r="AG42" s="22"/>
    </row>
    <row r="43" spans="1:33" s="8" customFormat="1" ht="40.5" customHeight="1" x14ac:dyDescent="0.25">
      <c r="A43" s="16" t="s">
        <v>54</v>
      </c>
      <c r="B43" s="16" t="s">
        <v>54</v>
      </c>
      <c r="C43" s="16" t="s">
        <v>54</v>
      </c>
      <c r="D43" s="17" t="s">
        <v>44</v>
      </c>
      <c r="E43" s="17" t="s">
        <v>26</v>
      </c>
      <c r="F43" s="119" t="s">
        <v>95</v>
      </c>
      <c r="G43" s="120"/>
      <c r="H43" s="120"/>
      <c r="I43" s="120"/>
      <c r="J43" s="120"/>
      <c r="K43" s="120"/>
      <c r="L43" s="121"/>
      <c r="M43" s="16" t="s">
        <v>91</v>
      </c>
      <c r="N43" s="16" t="s">
        <v>78</v>
      </c>
      <c r="O43" s="16" t="s">
        <v>79</v>
      </c>
      <c r="P43" s="74" t="s">
        <v>10</v>
      </c>
      <c r="Q43" s="26">
        <v>45837</v>
      </c>
      <c r="R43" s="26">
        <v>43665</v>
      </c>
      <c r="AG43" s="22"/>
    </row>
    <row r="44" spans="1:33" s="8" customFormat="1" ht="40.5" customHeight="1" x14ac:dyDescent="0.25">
      <c r="A44" s="16" t="s">
        <v>54</v>
      </c>
      <c r="B44" s="16" t="s">
        <v>54</v>
      </c>
      <c r="C44" s="16" t="s">
        <v>54</v>
      </c>
      <c r="D44" s="17" t="s">
        <v>44</v>
      </c>
      <c r="E44" s="17" t="s">
        <v>26</v>
      </c>
      <c r="F44" s="119" t="s">
        <v>95</v>
      </c>
      <c r="G44" s="120"/>
      <c r="H44" s="120"/>
      <c r="I44" s="120"/>
      <c r="J44" s="120"/>
      <c r="K44" s="120"/>
      <c r="L44" s="121"/>
      <c r="M44" s="16" t="s">
        <v>66</v>
      </c>
      <c r="N44" s="16" t="s">
        <v>67</v>
      </c>
      <c r="O44" s="16" t="s">
        <v>93</v>
      </c>
      <c r="P44" s="74" t="s">
        <v>10</v>
      </c>
      <c r="Q44" s="26">
        <v>45844</v>
      </c>
      <c r="R44" s="26">
        <v>45864</v>
      </c>
      <c r="AG44" s="22"/>
    </row>
    <row r="45" spans="1:33" s="8" customFormat="1" ht="30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33" ht="15.75" thickBot="1" x14ac:dyDescent="0.3"/>
    <row r="47" spans="1:33" ht="34.5" customHeight="1" thickBot="1" x14ac:dyDescent="0.3">
      <c r="A47" s="110" t="s">
        <v>46</v>
      </c>
      <c r="B47" s="111"/>
      <c r="C47" s="111" t="s">
        <v>11</v>
      </c>
      <c r="D47" s="111"/>
      <c r="E47" s="111" t="s">
        <v>12</v>
      </c>
      <c r="F47" s="111"/>
      <c r="G47" s="114"/>
    </row>
    <row r="48" spans="1:33" ht="34.5" customHeight="1" x14ac:dyDescent="0.25">
      <c r="A48" s="112" t="s">
        <v>13</v>
      </c>
      <c r="B48" s="113"/>
      <c r="C48" s="113" t="s">
        <v>14</v>
      </c>
      <c r="D48" s="113"/>
      <c r="E48" s="115" t="s">
        <v>33</v>
      </c>
      <c r="F48" s="115"/>
      <c r="G48" s="116"/>
    </row>
    <row r="49" spans="1:7" ht="34.5" customHeight="1" thickBot="1" x14ac:dyDescent="0.3">
      <c r="A49" s="108" t="s">
        <v>15</v>
      </c>
      <c r="B49" s="109"/>
      <c r="C49" s="109" t="s">
        <v>16</v>
      </c>
      <c r="D49" s="109"/>
      <c r="E49" s="117"/>
      <c r="F49" s="117"/>
      <c r="G49" s="118"/>
    </row>
    <row r="50" spans="1:7" ht="34.5" customHeight="1" x14ac:dyDescent="0.25">
      <c r="A50" s="96" t="s">
        <v>43</v>
      </c>
      <c r="B50" s="97"/>
      <c r="C50" s="97"/>
      <c r="D50" s="97"/>
      <c r="E50" s="97"/>
      <c r="F50" s="97"/>
      <c r="G50" s="98"/>
    </row>
    <row r="51" spans="1:7" ht="34.5" customHeight="1" x14ac:dyDescent="0.25">
      <c r="A51" s="93" t="s">
        <v>48</v>
      </c>
      <c r="B51" s="94"/>
      <c r="C51" s="94"/>
      <c r="D51" s="94"/>
      <c r="E51" s="94"/>
      <c r="F51" s="94"/>
      <c r="G51" s="95"/>
    </row>
    <row r="52" spans="1:7" ht="34.5" customHeight="1" thickBot="1" x14ac:dyDescent="0.3">
      <c r="A52" s="99" t="s">
        <v>49</v>
      </c>
      <c r="B52" s="100"/>
      <c r="C52" s="100"/>
      <c r="D52" s="100"/>
      <c r="E52" s="100"/>
      <c r="F52" s="100"/>
      <c r="G52" s="101"/>
    </row>
    <row r="53" spans="1:7" ht="34.5" customHeight="1" x14ac:dyDescent="0.25">
      <c r="A53" s="102" t="s">
        <v>19</v>
      </c>
      <c r="B53" s="103"/>
      <c r="C53" s="94" t="s">
        <v>18</v>
      </c>
      <c r="D53" s="94"/>
      <c r="E53" s="106" t="s">
        <v>17</v>
      </c>
      <c r="F53" s="106"/>
      <c r="G53" s="107"/>
    </row>
    <row r="54" spans="1:7" ht="34.5" customHeight="1" thickBot="1" x14ac:dyDescent="0.3">
      <c r="A54" s="104" t="s">
        <v>47</v>
      </c>
      <c r="B54" s="105"/>
      <c r="C54" s="100" t="s">
        <v>21</v>
      </c>
      <c r="D54" s="100"/>
      <c r="E54" s="91" t="s">
        <v>20</v>
      </c>
      <c r="F54" s="91"/>
      <c r="G54" s="92"/>
    </row>
  </sheetData>
  <mergeCells count="44">
    <mergeCell ref="E48:G49"/>
    <mergeCell ref="C48:D48"/>
    <mergeCell ref="C49:D49"/>
    <mergeCell ref="F43:L43"/>
    <mergeCell ref="F44:L44"/>
    <mergeCell ref="P34:P35"/>
    <mergeCell ref="E54:G54"/>
    <mergeCell ref="A51:G51"/>
    <mergeCell ref="A50:G50"/>
    <mergeCell ref="A52:G52"/>
    <mergeCell ref="C53:D53"/>
    <mergeCell ref="C54:D54"/>
    <mergeCell ref="A53:B53"/>
    <mergeCell ref="A54:B54"/>
    <mergeCell ref="E53:G53"/>
    <mergeCell ref="A49:B49"/>
    <mergeCell ref="F40:K40"/>
    <mergeCell ref="A47:B47"/>
    <mergeCell ref="A48:B48"/>
    <mergeCell ref="E47:G47"/>
    <mergeCell ref="C47:D47"/>
    <mergeCell ref="G41:H41"/>
    <mergeCell ref="I41:J41"/>
    <mergeCell ref="M40:M41"/>
    <mergeCell ref="A34:C34"/>
    <mergeCell ref="D34:D35"/>
    <mergeCell ref="E34:E35"/>
    <mergeCell ref="F34:K34"/>
    <mergeCell ref="C1:G2"/>
    <mergeCell ref="C3:G4"/>
    <mergeCell ref="J3:K3"/>
    <mergeCell ref="N40:N41"/>
    <mergeCell ref="E40:E41"/>
    <mergeCell ref="A40:C40"/>
    <mergeCell ref="D40:D41"/>
    <mergeCell ref="A8:R8"/>
    <mergeCell ref="N34:N35"/>
    <mergeCell ref="G35:H35"/>
    <mergeCell ref="I35:J35"/>
    <mergeCell ref="M34:M35"/>
    <mergeCell ref="A33:R33"/>
    <mergeCell ref="O34:O35"/>
    <mergeCell ref="O40:O41"/>
    <mergeCell ref="P40:P41"/>
  </mergeCells>
  <phoneticPr fontId="2" type="noConversion"/>
  <hyperlinks>
    <hyperlink ref="E48" r:id="rId1" xr:uid="{5153A6A0-08E2-4E11-9DE0-5F8B47591D08}"/>
  </hyperlinks>
  <printOptions horizontalCentered="1"/>
  <pageMargins left="0.25" right="0.25" top="0.75" bottom="0.75" header="0.3" footer="0.3"/>
  <pageSetup paperSize="9" scale="23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AWC2 service</vt:lpstr>
      <vt:lpstr>'AWC2 service'!Print_Area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Ho--Marketing &amp; Sales Dept--HK</dc:creator>
  <cp:lastModifiedBy>Chilam Zhang--Marketing &amp; Sales Dept--HK</cp:lastModifiedBy>
  <cp:lastPrinted>2025-06-06T06:18:37Z</cp:lastPrinted>
  <dcterms:created xsi:type="dcterms:W3CDTF">2024-07-19T02:36:23Z</dcterms:created>
  <dcterms:modified xsi:type="dcterms:W3CDTF">2025-06-10T02:32:35Z</dcterms:modified>
</cp:coreProperties>
</file>