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_chong\Desktop\SCHEDULE\"/>
    </mc:Choice>
  </mc:AlternateContent>
  <xr:revisionPtr revIDLastSave="0" documentId="8_{C7AEB8B7-DD35-430C-B407-CCF08E5CB471}" xr6:coauthVersionLast="47" xr6:coauthVersionMax="47" xr10:uidLastSave="{00000000-0000-0000-0000-000000000000}"/>
  <bookViews>
    <workbookView xWindow="-120" yWindow="-120" windowWidth="29040" windowHeight="15840" xr2:uid="{EA980505-7A25-4766-8E9D-1BF3BB97AE15}"/>
  </bookViews>
  <sheets>
    <sheet name="HKG-SKU-NSA" sheetId="6" r:id="rId1"/>
  </sheets>
  <definedNames>
    <definedName name="_xlnm._FilterDatabase" localSheetId="0" hidden="1">'HKG-SKU-NSA'!#REF!</definedName>
    <definedName name="_xlnm.Print_Area" localSheetId="0">'HKG-SKU-NSA'!$A$1:$P$57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6" l="1"/>
  <c r="O27" i="6"/>
  <c r="N27" i="6"/>
  <c r="O14" i="6"/>
  <c r="N32" i="6"/>
  <c r="M32" i="6"/>
  <c r="O21" i="6"/>
  <c r="N21" i="6"/>
  <c r="M21" i="6"/>
  <c r="O12" i="6" l="1"/>
  <c r="O32" i="6"/>
  <c r="M18" i="6"/>
  <c r="O13" i="6"/>
  <c r="O28" i="6"/>
  <c r="N28" i="6"/>
  <c r="M28" i="6"/>
  <c r="N33" i="6" l="1"/>
  <c r="M33" i="6"/>
  <c r="N19" i="6"/>
  <c r="M19" i="6"/>
  <c r="N16" i="6"/>
  <c r="O30" i="6"/>
  <c r="O15" i="6"/>
  <c r="O42" i="6"/>
  <c r="O34" i="6"/>
  <c r="O43" i="6"/>
  <c r="N43" i="6"/>
  <c r="M43" i="6"/>
  <c r="N40" i="6"/>
  <c r="N41" i="6"/>
  <c r="M41" i="6"/>
  <c r="O40" i="6"/>
  <c r="M40" i="6"/>
  <c r="O39" i="6"/>
  <c r="N38" i="6"/>
  <c r="M38" i="6"/>
  <c r="O37" i="6"/>
  <c r="O36" i="6"/>
  <c r="N36" i="6"/>
  <c r="M36" i="6"/>
  <c r="O35" i="6"/>
  <c r="O31" i="6"/>
  <c r="N29" i="6"/>
  <c r="M29" i="6"/>
  <c r="N13" i="6"/>
  <c r="N15" i="6"/>
  <c r="O18" i="6" l="1"/>
  <c r="N18" i="6"/>
  <c r="N11" i="6"/>
  <c r="M11" i="6"/>
  <c r="N14" i="6" l="1"/>
  <c r="M14" i="6"/>
  <c r="M16" i="6"/>
  <c r="O17" i="6" l="1"/>
</calcChain>
</file>

<file path=xl/sharedStrings.xml><?xml version="1.0" encoding="utf-8"?>
<sst xmlns="http://schemas.openxmlformats.org/spreadsheetml/2006/main" count="347" uniqueCount="156">
  <si>
    <t>WEEK</t>
  </si>
  <si>
    <t>VESSEL</t>
  </si>
  <si>
    <t>VOY</t>
  </si>
  <si>
    <t>SVC</t>
  </si>
  <si>
    <t>BKK Free time  det7/dem5</t>
  </si>
  <si>
    <t>LCB Free time  det7/dem7</t>
  </si>
  <si>
    <t>RTN TERMINAL</t>
  </si>
  <si>
    <t>CUT OFF</t>
  </si>
  <si>
    <t>ETD BKK</t>
  </si>
  <si>
    <t>FIRST RETURN</t>
  </si>
  <si>
    <t>ETD LCB</t>
  </si>
  <si>
    <t xml:space="preserve">LITTLE WARRIOR </t>
  </si>
  <si>
    <t>TRX</t>
  </si>
  <si>
    <t>PAT 1 #0251</t>
  </si>
  <si>
    <t>SIAM #2809</t>
  </si>
  <si>
    <t>TS KWANGYANG</t>
  </si>
  <si>
    <t>JHTS</t>
  </si>
  <si>
    <t>KERRY #2816</t>
  </si>
  <si>
    <t xml:space="preserve">TS NAGOYA </t>
  </si>
  <si>
    <t>25006N</t>
  </si>
  <si>
    <t>TS XIAMEN</t>
  </si>
  <si>
    <t>ESCO B3#2813</t>
  </si>
  <si>
    <t>CHECK ESCO B3</t>
  </si>
  <si>
    <t>25008N</t>
  </si>
  <si>
    <t>NSP</t>
  </si>
  <si>
    <t>SAHATHAI #0520/#2801</t>
  </si>
  <si>
    <t>-</t>
  </si>
  <si>
    <t>ETD MAY</t>
  </si>
  <si>
    <t>25007N</t>
  </si>
  <si>
    <t>017N</t>
  </si>
  <si>
    <t>25005N</t>
  </si>
  <si>
    <t>20/5 17:00</t>
  </si>
  <si>
    <t>018N</t>
  </si>
  <si>
    <t>PROFORMA SCHEUDLE</t>
  </si>
  <si>
    <t>BKK/LKB</t>
  </si>
  <si>
    <t>LCB</t>
  </si>
  <si>
    <t>TRANSIT TIME</t>
  </si>
  <si>
    <t>ETD</t>
  </si>
  <si>
    <t>MON 11.59</t>
  </si>
  <si>
    <t>TUE</t>
  </si>
  <si>
    <t>ESCO B3 # 2813</t>
  </si>
  <si>
    <t>TUE 05.00</t>
  </si>
  <si>
    <t>THU</t>
  </si>
  <si>
    <t>MBX</t>
  </si>
  <si>
    <t>LKB # 2816</t>
  </si>
  <si>
    <t>WED 17:00</t>
  </si>
  <si>
    <t>KERRY # 2816</t>
  </si>
  <si>
    <t>THU 17:00</t>
  </si>
  <si>
    <t>SAT</t>
  </si>
  <si>
    <t>CPX</t>
  </si>
  <si>
    <t>MON 17:00</t>
  </si>
  <si>
    <t>TUE 11:59</t>
  </si>
  <si>
    <t>CJX</t>
  </si>
  <si>
    <t>LKB # 2820</t>
  </si>
  <si>
    <t>SUN 23:59</t>
  </si>
  <si>
    <t>MON 23:59</t>
  </si>
  <si>
    <t>WED</t>
  </si>
  <si>
    <t>JHT</t>
  </si>
  <si>
    <t xml:space="preserve">SAHATHAI  0520 and 2801 </t>
  </si>
  <si>
    <t>THU 23:59</t>
  </si>
  <si>
    <t>FRI 23:59</t>
  </si>
  <si>
    <t>SUN</t>
  </si>
  <si>
    <t>PAT 1#0251</t>
  </si>
  <si>
    <t>SAT 11:59</t>
  </si>
  <si>
    <t>MON</t>
  </si>
  <si>
    <t>LKB ESCO #2813</t>
  </si>
  <si>
    <t>ETA</t>
  </si>
  <si>
    <t>CNSKU</t>
  </si>
  <si>
    <t>CHT</t>
  </si>
  <si>
    <t>PAT1 #0251</t>
  </si>
  <si>
    <t>MON 11:59</t>
  </si>
  <si>
    <t>B5#2815</t>
  </si>
  <si>
    <t>TUE  11:59</t>
  </si>
  <si>
    <t>CVT</t>
  </si>
  <si>
    <t>WED 11:59</t>
  </si>
  <si>
    <t>FRI</t>
  </si>
  <si>
    <t>CN0NW</t>
  </si>
  <si>
    <t>AVIOS</t>
  </si>
  <si>
    <t>2506N</t>
  </si>
  <si>
    <t>CHECK B5</t>
  </si>
  <si>
    <t>KMTC POHANG</t>
  </si>
  <si>
    <t>TS QINGDAO</t>
  </si>
  <si>
    <t>2507N</t>
  </si>
  <si>
    <t>2505N</t>
  </si>
  <si>
    <t>2508N</t>
  </si>
  <si>
    <t>27/5 11:59</t>
  </si>
  <si>
    <t>28/5 11:59</t>
  </si>
  <si>
    <t xml:space="preserve">PAT 1 #0251 </t>
  </si>
  <si>
    <t>TS TIANJIN</t>
  </si>
  <si>
    <t>KMTC TAIPEIS</t>
  </si>
  <si>
    <t>SAWASDEE RIGEL</t>
  </si>
  <si>
    <t>26/5 17:00</t>
  </si>
  <si>
    <t>THAILAND TO HONG KONG,  SHEKOU, NANSHA (NEW PORT)</t>
  </si>
  <si>
    <t>HKHKG</t>
  </si>
  <si>
    <t>NANSHA</t>
  </si>
  <si>
    <t>HONG KONG</t>
  </si>
  <si>
    <t>4 ~ 5</t>
  </si>
  <si>
    <t>5 ~ 6</t>
  </si>
  <si>
    <t>TS MAWEI</t>
  </si>
  <si>
    <t>13/5 17:00</t>
  </si>
  <si>
    <t>24/5 11:59</t>
  </si>
  <si>
    <t>20/5 23:59</t>
  </si>
  <si>
    <t>ETD JUN</t>
  </si>
  <si>
    <t>16/6 11:59</t>
  </si>
  <si>
    <t>23/6 11:59</t>
  </si>
  <si>
    <t>24/6 11:59</t>
  </si>
  <si>
    <t>25009N</t>
  </si>
  <si>
    <t>3/6 11:59</t>
  </si>
  <si>
    <t>019N</t>
  </si>
  <si>
    <t>25010N</t>
  </si>
  <si>
    <t>17/6 17:00</t>
  </si>
  <si>
    <t>020N</t>
  </si>
  <si>
    <t>22/6 17:00</t>
  </si>
  <si>
    <t>24/6 17:00</t>
  </si>
  <si>
    <t>1/6 17:00</t>
  </si>
  <si>
    <t>12/5 17:00</t>
  </si>
  <si>
    <t>7/6 11:59</t>
  </si>
  <si>
    <t>12/6 23:59</t>
  </si>
  <si>
    <t>14/6 11:59</t>
  </si>
  <si>
    <t>19/6 23:59</t>
  </si>
  <si>
    <t>21/6 11:59</t>
  </si>
  <si>
    <t>26/5 23:59</t>
  </si>
  <si>
    <t>25/5 23:59</t>
  </si>
  <si>
    <t>2509N</t>
  </si>
  <si>
    <t>4/6 11:59</t>
  </si>
  <si>
    <t>11/6 11:59</t>
  </si>
  <si>
    <t>18/6 11:59</t>
  </si>
  <si>
    <t>19/6 11:59</t>
  </si>
  <si>
    <t>25/6 11:59</t>
  </si>
  <si>
    <t>26/6 11:59</t>
  </si>
  <si>
    <t>20/5 11.59</t>
  </si>
  <si>
    <t>23/5 23.59</t>
  </si>
  <si>
    <t>25/5 11.59</t>
  </si>
  <si>
    <t>13/6 11:59</t>
  </si>
  <si>
    <t>9/6 11:59</t>
  </si>
  <si>
    <t>9/6 23:59</t>
  </si>
  <si>
    <t>19/5 11:59</t>
  </si>
  <si>
    <t>31/5 17:00</t>
  </si>
  <si>
    <t>1/06 11:59</t>
  </si>
  <si>
    <t>22/5 11.59</t>
  </si>
  <si>
    <t>18/5 17:00</t>
  </si>
  <si>
    <t>25012N</t>
  </si>
  <si>
    <t>27/5 17:00</t>
  </si>
  <si>
    <t>25/5 11:59</t>
  </si>
  <si>
    <t>16/5 17:00</t>
  </si>
  <si>
    <t>8/6 11:59</t>
  </si>
  <si>
    <t>TBA</t>
  </si>
  <si>
    <t>20/5 11:59</t>
  </si>
  <si>
    <t>BLANK CHT WK 22</t>
  </si>
  <si>
    <t>07/6 23:59</t>
  </si>
  <si>
    <t>06/6 23:59</t>
  </si>
  <si>
    <t>22/5 23:59</t>
  </si>
  <si>
    <t>5/6 11:59</t>
  </si>
  <si>
    <t>10/6 11:59</t>
  </si>
  <si>
    <t>27/5 23:59</t>
  </si>
  <si>
    <t>29/5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</si>
</sst>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\-mmm;@"/>
  </numFmts>
  <fonts count="20" x14ac:knownFonts="1">
    <font>
      <sz val="10"/>
      <color rgb="FF000000"/>
      <name val="Times New Roman"/>
      <family val="1"/>
    </font>
    <font>
      <sz val="11"/>
      <color theme="1"/>
      <name val="新細明體"/>
      <family val="2"/>
      <scheme val="minor"/>
    </font>
    <font>
      <sz val="8"/>
      <name val="Times New Roman"/>
      <family val="1"/>
    </font>
    <font>
      <u/>
      <sz val="10"/>
      <color theme="10"/>
      <name val="Times New Roman"/>
      <family val="1"/>
    </font>
    <font>
      <sz val="10"/>
      <color rgb="FF000000"/>
      <name val="新細明體"/>
      <family val="2"/>
      <scheme val="minor"/>
    </font>
    <font>
      <sz val="10"/>
      <name val="新細明體"/>
      <family val="2"/>
      <scheme val="minor"/>
    </font>
    <font>
      <b/>
      <sz val="10"/>
      <name val="新細明體"/>
      <family val="2"/>
      <scheme val="minor"/>
    </font>
    <font>
      <b/>
      <sz val="10"/>
      <color rgb="FF000000"/>
      <name val="新細明體"/>
      <family val="2"/>
      <scheme val="minor"/>
    </font>
    <font>
      <sz val="10"/>
      <color rgb="FF999999"/>
      <name val="新細明體"/>
      <family val="2"/>
      <scheme val="minor"/>
    </font>
    <font>
      <sz val="10"/>
      <color theme="0" tint="-0.34998626667073579"/>
      <name val="新細明體"/>
      <family val="2"/>
      <scheme val="minor"/>
    </font>
    <font>
      <sz val="10"/>
      <color theme="1"/>
      <name val="新細明體"/>
      <family val="2"/>
      <scheme val="minor"/>
    </font>
    <font>
      <b/>
      <sz val="9"/>
      <name val="新細明體"/>
      <family val="2"/>
      <scheme val="minor"/>
    </font>
    <font>
      <sz val="9"/>
      <name val="新細明體"/>
      <family val="2"/>
      <scheme val="minor"/>
    </font>
    <font>
      <b/>
      <sz val="8"/>
      <name val="新細明體"/>
      <family val="2"/>
      <scheme val="minor"/>
    </font>
    <font>
      <b/>
      <u/>
      <sz val="10"/>
      <color rgb="FF0070C0"/>
      <name val="Tahoma"/>
      <family val="2"/>
    </font>
    <font>
      <sz val="11"/>
      <name val="新細明體"/>
      <family val="2"/>
      <scheme val="minor"/>
    </font>
    <font>
      <b/>
      <sz val="14"/>
      <name val="新細明體"/>
      <family val="2"/>
      <scheme val="minor"/>
    </font>
    <font>
      <sz val="11"/>
      <color rgb="FF000000"/>
      <name val="Calibri"/>
      <family val="2"/>
    </font>
    <font>
      <b/>
      <u/>
      <sz val="10"/>
      <color rgb="FF0070C0"/>
      <name val="Times New Roman"/>
      <family val="1"/>
    </font>
    <font>
      <b/>
      <sz val="10"/>
      <color rgb="FFFF0000"/>
      <name val="新細明體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AEDF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5"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76" fontId="5" fillId="4" borderId="0" xfId="0" applyNumberFormat="1" applyFont="1" applyFill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4" fillId="4" borderId="1" xfId="1" applyNumberFormat="1" applyFont="1" applyFill="1" applyBorder="1" applyAlignment="1">
      <alignment horizontal="center" vertical="center"/>
    </xf>
    <xf numFmtId="0" fontId="5" fillId="4" borderId="0" xfId="0" quotePrefix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 shrinkToFit="1"/>
    </xf>
    <xf numFmtId="176" fontId="14" fillId="4" borderId="0" xfId="1" applyNumberFormat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76" fontId="6" fillId="3" borderId="2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176" fontId="18" fillId="4" borderId="1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4" borderId="6" xfId="0" applyNumberFormat="1" applyFont="1" applyFill="1" applyBorder="1" applyAlignment="1">
      <alignment horizontal="center" vertical="center"/>
    </xf>
    <xf numFmtId="176" fontId="14" fillId="0" borderId="6" xfId="1" applyNumberFormat="1" applyFont="1" applyFill="1" applyBorder="1" applyAlignment="1">
      <alignment horizontal="center" vertical="center"/>
    </xf>
    <xf numFmtId="176" fontId="5" fillId="5" borderId="6" xfId="0" applyNumberFormat="1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76" fontId="5" fillId="5" borderId="0" xfId="0" applyNumberFormat="1" applyFont="1" applyFill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176" fontId="6" fillId="3" borderId="23" xfId="0" applyNumberFormat="1" applyFont="1" applyFill="1" applyBorder="1" applyAlignment="1">
      <alignment horizontal="center" vertical="center"/>
    </xf>
    <xf numFmtId="176" fontId="6" fillId="3" borderId="24" xfId="0" applyNumberFormat="1" applyFont="1" applyFill="1" applyBorder="1" applyAlignment="1">
      <alignment horizontal="center" vertical="center"/>
    </xf>
    <xf numFmtId="176" fontId="6" fillId="3" borderId="2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68" name="image1.jpeg">
          <a:extLst>
            <a:ext uri="{FF2B5EF4-FFF2-40B4-BE49-F238E27FC236}">
              <a16:creationId xmlns:a16="http://schemas.microsoft.com/office/drawing/2014/main" id="{FB8E4CC3-5037-1411-6A93-1E4DC1EA2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2917" cy="667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231965</xdr:colOff>
      <xdr:row>4</xdr:row>
      <xdr:rowOff>166133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7685C6-D8CE-5870-EFFE-9C617135B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1772" y="121831"/>
          <a:ext cx="6733333" cy="79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cit.com/vessel.asp?vsl=&amp;voy=" TargetMode="External"/><Relationship Id="rId13" Type="http://schemas.openxmlformats.org/officeDocument/2006/relationships/hyperlink" Target="https://www.lcit.com/vessel.asp?vsl=&amp;voy=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lcit.com/vessel.asp?vsl=&amp;voy=" TargetMode="External"/><Relationship Id="rId7" Type="http://schemas.openxmlformats.org/officeDocument/2006/relationships/hyperlink" Target="https://www.lcit.com/vessel.asp?vsl=&amp;voy=" TargetMode="External"/><Relationship Id="rId12" Type="http://schemas.openxmlformats.org/officeDocument/2006/relationships/hyperlink" Target="https://service.esco.co.th/BerthSchedule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lcit.com/vessel.asp?vsl=&amp;voy=" TargetMode="External"/><Relationship Id="rId16" Type="http://schemas.openxmlformats.org/officeDocument/2006/relationships/hyperlink" Target="https://www.lcit.com/vessel.asp?vsl=&amp;voy=" TargetMode="External"/><Relationship Id="rId1" Type="http://schemas.openxmlformats.org/officeDocument/2006/relationships/hyperlink" Target="https://www.lcit.com/vessel.asp?vsl=&amp;voy=" TargetMode="External"/><Relationship Id="rId6" Type="http://schemas.openxmlformats.org/officeDocument/2006/relationships/hyperlink" Target="https://www.lcit.com/vessel.asp?vsl=&amp;voy=" TargetMode="External"/><Relationship Id="rId11" Type="http://schemas.openxmlformats.org/officeDocument/2006/relationships/hyperlink" Target="https://service.esco.co.th/BerthSchedule" TargetMode="External"/><Relationship Id="rId5" Type="http://schemas.openxmlformats.org/officeDocument/2006/relationships/hyperlink" Target="https://www.lcit.com/vessel.asp?vsl=&amp;voy=" TargetMode="External"/><Relationship Id="rId15" Type="http://schemas.openxmlformats.org/officeDocument/2006/relationships/hyperlink" Target="https://www.lcit.com/vessel.asp?vsl=&amp;voy=" TargetMode="External"/><Relationship Id="rId10" Type="http://schemas.openxmlformats.org/officeDocument/2006/relationships/hyperlink" Target="https://www.lcit.com/vessel.asp?vsl=&amp;voy=" TargetMode="External"/><Relationship Id="rId4" Type="http://schemas.openxmlformats.org/officeDocument/2006/relationships/hyperlink" Target="https://service.esco.co.th/BerthSchedule" TargetMode="External"/><Relationship Id="rId9" Type="http://schemas.openxmlformats.org/officeDocument/2006/relationships/hyperlink" Target="https://www.lcit.com/vessel.asp?vsl=&amp;voy=" TargetMode="External"/><Relationship Id="rId14" Type="http://schemas.openxmlformats.org/officeDocument/2006/relationships/hyperlink" Target="https://www.lcit.com/vessel.asp?vsl=&amp;voy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71C7-B10A-4B63-81C0-21CF648FD096}">
  <sheetPr>
    <pageSetUpPr fitToPage="1"/>
  </sheetPr>
  <dimension ref="A2:Q57"/>
  <sheetViews>
    <sheetView tabSelected="1" topLeftCell="A7" zoomScale="85" zoomScaleNormal="85" workbookViewId="0">
      <selection activeCell="O20" sqref="O20"/>
    </sheetView>
  </sheetViews>
  <sheetFormatPr defaultRowHeight="15" customHeight="1" x14ac:dyDescent="0.2"/>
  <cols>
    <col min="1" max="1" width="7.33203125" style="8" customWidth="1"/>
    <col min="2" max="2" width="30.1640625" style="8" customWidth="1"/>
    <col min="3" max="3" width="20.33203125" style="8" customWidth="1"/>
    <col min="4" max="4" width="11" style="8" customWidth="1"/>
    <col min="5" max="5" width="29.33203125" style="8" customWidth="1"/>
    <col min="6" max="6" width="18" style="8" customWidth="1"/>
    <col min="7" max="7" width="12.5" style="8" customWidth="1"/>
    <col min="8" max="8" width="17.6640625" style="8" customWidth="1"/>
    <col min="9" max="9" width="17.5" style="8" customWidth="1"/>
    <col min="10" max="10" width="15.5" style="8" customWidth="1"/>
    <col min="11" max="11" width="10.5" style="8" customWidth="1"/>
    <col min="12" max="12" width="20" style="8" customWidth="1"/>
    <col min="13" max="13" width="10.6640625" style="8" customWidth="1"/>
    <col min="14" max="14" width="10.83203125" style="8" bestFit="1" customWidth="1"/>
    <col min="15" max="15" width="12.6640625" style="9" customWidth="1"/>
    <col min="16" max="16" width="8.6640625" style="9" bestFit="1" customWidth="1"/>
    <col min="17" max="17" width="8.1640625" style="9" bestFit="1" customWidth="1"/>
    <col min="18" max="18" width="8.1640625" style="8" bestFit="1" customWidth="1"/>
    <col min="19" max="19" width="8.6640625" style="8" bestFit="1" customWidth="1"/>
    <col min="20" max="20" width="8.1640625" style="8" bestFit="1" customWidth="1"/>
    <col min="21" max="21" width="8.1640625" style="8" customWidth="1"/>
    <col min="22" max="16384" width="9.33203125" style="8"/>
  </cols>
  <sheetData>
    <row r="2" spans="1:15" ht="15" customHeight="1" x14ac:dyDescent="0.2">
      <c r="F2" s="10"/>
    </row>
    <row r="3" spans="1:15" ht="15" customHeight="1" x14ac:dyDescent="0.2">
      <c r="F3" s="10"/>
    </row>
    <row r="4" spans="1:15" ht="15" customHeight="1" x14ac:dyDescent="0.2">
      <c r="F4" s="10"/>
    </row>
    <row r="6" spans="1:15" ht="15" customHeight="1" x14ac:dyDescent="0.2">
      <c r="A6" s="4" t="s">
        <v>92</v>
      </c>
    </row>
    <row r="7" spans="1:15" s="26" customFormat="1" ht="15" customHeight="1" x14ac:dyDescent="0.2">
      <c r="F7" s="32"/>
      <c r="G7" s="27"/>
      <c r="H7" s="27"/>
      <c r="J7" s="32"/>
      <c r="K7" s="27"/>
      <c r="L7" s="35"/>
      <c r="M7" s="27"/>
      <c r="N7" s="27"/>
      <c r="O7" s="27"/>
    </row>
    <row r="8" spans="1:15" s="26" customFormat="1" ht="15" customHeight="1" x14ac:dyDescent="0.2">
      <c r="A8" s="90" t="s">
        <v>27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</row>
    <row r="9" spans="1:15" s="26" customFormat="1" ht="15" customHeight="1" x14ac:dyDescent="0.2">
      <c r="A9" s="93" t="s">
        <v>0</v>
      </c>
      <c r="B9" s="78" t="s">
        <v>1</v>
      </c>
      <c r="C9" s="78" t="s">
        <v>2</v>
      </c>
      <c r="D9" s="78" t="s">
        <v>3</v>
      </c>
      <c r="E9" s="80" t="s">
        <v>4</v>
      </c>
      <c r="F9" s="81"/>
      <c r="G9" s="81"/>
      <c r="H9" s="82"/>
      <c r="I9" s="80" t="s">
        <v>5</v>
      </c>
      <c r="J9" s="81"/>
      <c r="K9" s="81"/>
      <c r="L9" s="83"/>
      <c r="M9" s="87" t="s">
        <v>66</v>
      </c>
      <c r="N9" s="88"/>
      <c r="O9" s="89"/>
    </row>
    <row r="10" spans="1:15" s="26" customFormat="1" ht="15" customHeight="1" x14ac:dyDescent="0.2">
      <c r="A10" s="94"/>
      <c r="B10" s="79"/>
      <c r="C10" s="79"/>
      <c r="D10" s="79"/>
      <c r="E10" s="46" t="s">
        <v>6</v>
      </c>
      <c r="F10" s="49" t="s">
        <v>7</v>
      </c>
      <c r="G10" s="18" t="s">
        <v>8</v>
      </c>
      <c r="H10" s="46" t="s">
        <v>9</v>
      </c>
      <c r="I10" s="46" t="s">
        <v>6</v>
      </c>
      <c r="J10" s="46" t="s">
        <v>7</v>
      </c>
      <c r="K10" s="50" t="s">
        <v>10</v>
      </c>
      <c r="L10" s="42" t="s">
        <v>9</v>
      </c>
      <c r="M10" s="51" t="s">
        <v>76</v>
      </c>
      <c r="N10" s="44" t="s">
        <v>67</v>
      </c>
      <c r="O10" s="44" t="s">
        <v>93</v>
      </c>
    </row>
    <row r="11" spans="1:15" s="26" customFormat="1" ht="15" customHeight="1" x14ac:dyDescent="0.2">
      <c r="A11" s="2">
        <v>20</v>
      </c>
      <c r="B11" s="52" t="s">
        <v>11</v>
      </c>
      <c r="C11" s="66" t="s">
        <v>29</v>
      </c>
      <c r="D11" s="2" t="s">
        <v>12</v>
      </c>
      <c r="E11" s="28" t="s">
        <v>13</v>
      </c>
      <c r="F11" s="58" t="s">
        <v>115</v>
      </c>
      <c r="G11" s="59">
        <v>45791</v>
      </c>
      <c r="H11" s="59">
        <v>45786</v>
      </c>
      <c r="I11" s="48" t="s">
        <v>14</v>
      </c>
      <c r="J11" s="58" t="s">
        <v>99</v>
      </c>
      <c r="K11" s="59">
        <v>45792</v>
      </c>
      <c r="L11" s="59">
        <v>45786</v>
      </c>
      <c r="M11" s="59">
        <f>K11+4</f>
        <v>45796</v>
      </c>
      <c r="N11" s="60">
        <f>K11+5</f>
        <v>45797</v>
      </c>
      <c r="O11" s="62"/>
    </row>
    <row r="12" spans="1:15" s="26" customFormat="1" ht="15" customHeight="1" x14ac:dyDescent="0.2">
      <c r="A12" s="28">
        <v>20</v>
      </c>
      <c r="B12" s="69" t="s">
        <v>80</v>
      </c>
      <c r="C12" s="69" t="s">
        <v>83</v>
      </c>
      <c r="D12" s="69" t="s">
        <v>73</v>
      </c>
      <c r="E12" s="30" t="s">
        <v>13</v>
      </c>
      <c r="F12" s="70" t="s">
        <v>144</v>
      </c>
      <c r="G12" s="71">
        <v>45796</v>
      </c>
      <c r="H12" s="68">
        <v>45791</v>
      </c>
      <c r="I12" s="72" t="s">
        <v>71</v>
      </c>
      <c r="J12" s="70" t="s">
        <v>147</v>
      </c>
      <c r="K12" s="71">
        <v>45798</v>
      </c>
      <c r="L12" s="61" t="s">
        <v>79</v>
      </c>
      <c r="M12" s="40"/>
      <c r="N12" s="40"/>
      <c r="O12" s="25">
        <f>K12+4</f>
        <v>45802</v>
      </c>
    </row>
    <row r="13" spans="1:15" s="26" customFormat="1" ht="15" customHeight="1" x14ac:dyDescent="0.2">
      <c r="A13" s="28">
        <v>20</v>
      </c>
      <c r="B13" s="2" t="s">
        <v>88</v>
      </c>
      <c r="C13" s="2" t="s">
        <v>30</v>
      </c>
      <c r="D13" s="2" t="s">
        <v>68</v>
      </c>
      <c r="E13" s="2" t="s">
        <v>13</v>
      </c>
      <c r="F13" s="43" t="s">
        <v>130</v>
      </c>
      <c r="G13" s="3">
        <v>45800</v>
      </c>
      <c r="H13" s="68">
        <v>45795</v>
      </c>
      <c r="I13" s="2" t="s">
        <v>71</v>
      </c>
      <c r="J13" s="43" t="s">
        <v>139</v>
      </c>
      <c r="K13" s="3">
        <v>45801</v>
      </c>
      <c r="L13" s="31" t="s">
        <v>79</v>
      </c>
      <c r="M13" s="40"/>
      <c r="N13" s="3">
        <f>K13+4</f>
        <v>45805</v>
      </c>
      <c r="O13" s="25">
        <f>K13+4</f>
        <v>45805</v>
      </c>
    </row>
    <row r="14" spans="1:15" s="26" customFormat="1" ht="15" customHeight="1" x14ac:dyDescent="0.2">
      <c r="A14" s="2">
        <v>21</v>
      </c>
      <c r="B14" s="2" t="s">
        <v>15</v>
      </c>
      <c r="C14" s="2" t="s">
        <v>30</v>
      </c>
      <c r="D14" s="2" t="s">
        <v>16</v>
      </c>
      <c r="E14" s="2" t="s">
        <v>13</v>
      </c>
      <c r="F14" s="43" t="s">
        <v>136</v>
      </c>
      <c r="G14" s="3">
        <v>45798</v>
      </c>
      <c r="H14" s="3">
        <v>45792</v>
      </c>
      <c r="I14" s="2" t="s">
        <v>21</v>
      </c>
      <c r="J14" s="43" t="s">
        <v>147</v>
      </c>
      <c r="K14" s="3">
        <v>45799</v>
      </c>
      <c r="L14" s="54" t="s">
        <v>22</v>
      </c>
      <c r="M14" s="25">
        <f>K14+4</f>
        <v>45803</v>
      </c>
      <c r="N14" s="25">
        <f>K14+5</f>
        <v>45804</v>
      </c>
      <c r="O14" s="25">
        <f>K14+5</f>
        <v>45804</v>
      </c>
    </row>
    <row r="15" spans="1:15" s="26" customFormat="1" ht="15" customHeight="1" x14ac:dyDescent="0.2">
      <c r="A15" s="2">
        <v>21</v>
      </c>
      <c r="B15" s="2" t="s">
        <v>89</v>
      </c>
      <c r="C15" s="2" t="s">
        <v>78</v>
      </c>
      <c r="D15" s="2" t="s">
        <v>68</v>
      </c>
      <c r="E15" s="2" t="s">
        <v>13</v>
      </c>
      <c r="F15" s="43" t="s">
        <v>131</v>
      </c>
      <c r="G15" s="3">
        <v>45803</v>
      </c>
      <c r="H15" s="68">
        <v>45799</v>
      </c>
      <c r="I15" s="2" t="s">
        <v>71</v>
      </c>
      <c r="J15" s="43" t="s">
        <v>132</v>
      </c>
      <c r="K15" s="3">
        <v>45804</v>
      </c>
      <c r="L15" s="31" t="s">
        <v>79</v>
      </c>
      <c r="M15" s="40"/>
      <c r="N15" s="3">
        <f>K15+4</f>
        <v>45808</v>
      </c>
      <c r="O15" s="25">
        <f>K15+4</f>
        <v>45808</v>
      </c>
    </row>
    <row r="16" spans="1:15" s="26" customFormat="1" ht="15" customHeight="1" x14ac:dyDescent="0.2">
      <c r="A16" s="2">
        <v>21</v>
      </c>
      <c r="B16" s="2" t="s">
        <v>18</v>
      </c>
      <c r="C16" s="2" t="s">
        <v>23</v>
      </c>
      <c r="D16" s="2" t="s">
        <v>12</v>
      </c>
      <c r="E16" s="2" t="s">
        <v>13</v>
      </c>
      <c r="F16" s="43" t="s">
        <v>140</v>
      </c>
      <c r="G16" s="3">
        <v>45797</v>
      </c>
      <c r="H16" s="3">
        <v>45793</v>
      </c>
      <c r="I16" s="48" t="s">
        <v>14</v>
      </c>
      <c r="J16" s="43" t="s">
        <v>31</v>
      </c>
      <c r="K16" s="3">
        <v>45799</v>
      </c>
      <c r="L16" s="3">
        <v>45793</v>
      </c>
      <c r="M16" s="3">
        <f>K16+4</f>
        <v>45803</v>
      </c>
      <c r="N16" s="25">
        <f>K16+5</f>
        <v>45804</v>
      </c>
      <c r="O16" s="40"/>
    </row>
    <row r="17" spans="1:15" s="26" customFormat="1" ht="15" customHeight="1" x14ac:dyDescent="0.2">
      <c r="A17" s="2">
        <v>21</v>
      </c>
      <c r="B17" s="69" t="s">
        <v>81</v>
      </c>
      <c r="C17" s="69" t="s">
        <v>28</v>
      </c>
      <c r="D17" s="69" t="s">
        <v>73</v>
      </c>
      <c r="E17" s="69" t="s">
        <v>13</v>
      </c>
      <c r="F17" s="73" t="s">
        <v>101</v>
      </c>
      <c r="G17" s="68">
        <v>45800</v>
      </c>
      <c r="H17" s="68">
        <v>45796</v>
      </c>
      <c r="I17" s="74" t="s">
        <v>71</v>
      </c>
      <c r="J17" s="73" t="s">
        <v>151</v>
      </c>
      <c r="K17" s="68">
        <v>45801</v>
      </c>
      <c r="L17" s="47" t="s">
        <v>79</v>
      </c>
      <c r="M17" s="40"/>
      <c r="N17" s="40"/>
      <c r="O17" s="25">
        <f>K17+4</f>
        <v>45805</v>
      </c>
    </row>
    <row r="18" spans="1:15" s="26" customFormat="1" ht="15" customHeight="1" x14ac:dyDescent="0.2">
      <c r="A18" s="2">
        <v>22</v>
      </c>
      <c r="B18" s="2" t="s">
        <v>20</v>
      </c>
      <c r="C18" s="2" t="s">
        <v>23</v>
      </c>
      <c r="D18" s="2" t="s">
        <v>16</v>
      </c>
      <c r="E18" s="2" t="s">
        <v>13</v>
      </c>
      <c r="F18" s="43" t="s">
        <v>100</v>
      </c>
      <c r="G18" s="3">
        <v>45803</v>
      </c>
      <c r="H18" s="3">
        <v>45799</v>
      </c>
      <c r="I18" s="2" t="s">
        <v>21</v>
      </c>
      <c r="J18" s="43" t="s">
        <v>143</v>
      </c>
      <c r="K18" s="3">
        <v>45804</v>
      </c>
      <c r="L18" s="54" t="s">
        <v>22</v>
      </c>
      <c r="M18" s="25">
        <f>K18+4</f>
        <v>45808</v>
      </c>
      <c r="N18" s="25">
        <f>K18+5</f>
        <v>45809</v>
      </c>
      <c r="O18" s="25">
        <f>K18+6</f>
        <v>45810</v>
      </c>
    </row>
    <row r="19" spans="1:15" s="26" customFormat="1" ht="15" customHeight="1" x14ac:dyDescent="0.2">
      <c r="A19" s="2">
        <v>22</v>
      </c>
      <c r="B19" s="53" t="s">
        <v>11</v>
      </c>
      <c r="C19" s="48" t="s">
        <v>32</v>
      </c>
      <c r="D19" s="2" t="s">
        <v>12</v>
      </c>
      <c r="E19" s="2" t="s">
        <v>13</v>
      </c>
      <c r="F19" s="43" t="s">
        <v>122</v>
      </c>
      <c r="G19" s="3">
        <v>45804</v>
      </c>
      <c r="H19" s="3"/>
      <c r="I19" s="48" t="s">
        <v>14</v>
      </c>
      <c r="J19" s="43" t="s">
        <v>91</v>
      </c>
      <c r="K19" s="3">
        <v>45805</v>
      </c>
      <c r="L19" s="31"/>
      <c r="M19" s="3">
        <f>K19+6</f>
        <v>45811</v>
      </c>
      <c r="N19" s="25">
        <f>K19+7</f>
        <v>45812</v>
      </c>
      <c r="O19" s="40"/>
    </row>
    <row r="20" spans="1:15" s="26" customFormat="1" ht="15" customHeight="1" x14ac:dyDescent="0.2">
      <c r="A20" s="2">
        <v>22</v>
      </c>
      <c r="B20" s="69" t="s">
        <v>77</v>
      </c>
      <c r="C20" s="69" t="s">
        <v>84</v>
      </c>
      <c r="D20" s="69" t="s">
        <v>73</v>
      </c>
      <c r="E20" s="69" t="s">
        <v>13</v>
      </c>
      <c r="F20" s="73" t="s">
        <v>154</v>
      </c>
      <c r="G20" s="68">
        <v>45807</v>
      </c>
      <c r="H20" s="68"/>
      <c r="I20" s="74" t="s">
        <v>71</v>
      </c>
      <c r="J20" s="73" t="s">
        <v>155</v>
      </c>
      <c r="K20" s="68">
        <v>45808</v>
      </c>
      <c r="L20" s="47" t="s">
        <v>79</v>
      </c>
      <c r="M20" s="40"/>
      <c r="N20" s="40"/>
      <c r="O20" s="25">
        <f>K20+3</f>
        <v>45811</v>
      </c>
    </row>
    <row r="21" spans="1:15" s="26" customFormat="1" ht="15" customHeight="1" x14ac:dyDescent="0.2">
      <c r="A21" s="2">
        <v>22</v>
      </c>
      <c r="B21" s="24" t="s">
        <v>98</v>
      </c>
      <c r="C21" s="24" t="s">
        <v>141</v>
      </c>
      <c r="D21" s="24" t="s">
        <v>24</v>
      </c>
      <c r="E21" s="2" t="s">
        <v>25</v>
      </c>
      <c r="F21" s="43" t="s">
        <v>142</v>
      </c>
      <c r="G21" s="40" t="s">
        <v>26</v>
      </c>
      <c r="H21" s="3"/>
      <c r="I21" s="2" t="s">
        <v>21</v>
      </c>
      <c r="J21" s="43" t="s">
        <v>86</v>
      </c>
      <c r="K21" s="3">
        <v>45807</v>
      </c>
      <c r="L21" s="54" t="s">
        <v>22</v>
      </c>
      <c r="M21" s="3">
        <f>K21+5</f>
        <v>45812</v>
      </c>
      <c r="N21" s="3">
        <f>K21+4</f>
        <v>45811</v>
      </c>
      <c r="O21" s="3">
        <f>K21+5</f>
        <v>45812</v>
      </c>
    </row>
    <row r="22" spans="1:15" s="26" customFormat="1" ht="15" customHeight="1" x14ac:dyDescent="0.2">
      <c r="A22" s="84" t="s">
        <v>148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6"/>
    </row>
    <row r="23" spans="1:15" s="26" customFormat="1" ht="15" customHeight="1" x14ac:dyDescent="0.2">
      <c r="A23" s="5"/>
      <c r="B23" s="5"/>
      <c r="C23" s="5"/>
      <c r="D23" s="5"/>
      <c r="E23" s="5"/>
      <c r="F23" s="7"/>
      <c r="G23" s="6"/>
      <c r="H23" s="27"/>
      <c r="I23" s="55"/>
      <c r="J23" s="7"/>
      <c r="K23" s="6"/>
      <c r="L23" s="56"/>
      <c r="M23" s="67"/>
      <c r="N23" s="67"/>
      <c r="O23" s="27"/>
    </row>
    <row r="24" spans="1:15" s="26" customFormat="1" ht="15" customHeight="1" x14ac:dyDescent="0.2">
      <c r="A24" s="90" t="s">
        <v>102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2"/>
    </row>
    <row r="25" spans="1:15" s="26" customFormat="1" ht="15" customHeight="1" x14ac:dyDescent="0.2">
      <c r="A25" s="93" t="s">
        <v>0</v>
      </c>
      <c r="B25" s="78" t="s">
        <v>1</v>
      </c>
      <c r="C25" s="78" t="s">
        <v>2</v>
      </c>
      <c r="D25" s="78" t="s">
        <v>3</v>
      </c>
      <c r="E25" s="80" t="s">
        <v>4</v>
      </c>
      <c r="F25" s="81"/>
      <c r="G25" s="81"/>
      <c r="H25" s="82"/>
      <c r="I25" s="80" t="s">
        <v>5</v>
      </c>
      <c r="J25" s="81"/>
      <c r="K25" s="81"/>
      <c r="L25" s="83"/>
      <c r="M25" s="87" t="s">
        <v>66</v>
      </c>
      <c r="N25" s="88"/>
      <c r="O25" s="89"/>
    </row>
    <row r="26" spans="1:15" s="26" customFormat="1" ht="15" customHeight="1" x14ac:dyDescent="0.2">
      <c r="A26" s="94"/>
      <c r="B26" s="79"/>
      <c r="C26" s="79"/>
      <c r="D26" s="79"/>
      <c r="E26" s="46" t="s">
        <v>6</v>
      </c>
      <c r="F26" s="49" t="s">
        <v>7</v>
      </c>
      <c r="G26" s="18" t="s">
        <v>8</v>
      </c>
      <c r="H26" s="46" t="s">
        <v>9</v>
      </c>
      <c r="I26" s="46" t="s">
        <v>6</v>
      </c>
      <c r="J26" s="46" t="s">
        <v>7</v>
      </c>
      <c r="K26" s="50" t="s">
        <v>10</v>
      </c>
      <c r="L26" s="42" t="s">
        <v>9</v>
      </c>
      <c r="M26" s="51" t="s">
        <v>76</v>
      </c>
      <c r="N26" s="44" t="s">
        <v>67</v>
      </c>
      <c r="O26" s="44" t="s">
        <v>93</v>
      </c>
    </row>
    <row r="27" spans="1:15" s="26" customFormat="1" ht="15" customHeight="1" x14ac:dyDescent="0.2">
      <c r="A27" s="2">
        <v>23</v>
      </c>
      <c r="B27" s="24" t="s">
        <v>90</v>
      </c>
      <c r="C27" s="24" t="s">
        <v>78</v>
      </c>
      <c r="D27" s="24" t="s">
        <v>68</v>
      </c>
      <c r="E27" s="2" t="s">
        <v>13</v>
      </c>
      <c r="F27" s="43" t="s">
        <v>150</v>
      </c>
      <c r="G27" s="3">
        <v>45816</v>
      </c>
      <c r="H27" s="3"/>
      <c r="I27" s="2" t="s">
        <v>71</v>
      </c>
      <c r="J27" s="43" t="s">
        <v>149</v>
      </c>
      <c r="K27" s="3">
        <v>45817</v>
      </c>
      <c r="L27" s="31" t="s">
        <v>79</v>
      </c>
      <c r="M27" s="40"/>
      <c r="N27" s="25">
        <f>J27+7</f>
        <v>45851.999305555553</v>
      </c>
      <c r="O27" s="25">
        <f>K27+5</f>
        <v>45822</v>
      </c>
    </row>
    <row r="28" spans="1:15" s="26" customFormat="1" ht="15" customHeight="1" x14ac:dyDescent="0.2">
      <c r="A28" s="2">
        <v>23</v>
      </c>
      <c r="B28" s="2" t="s">
        <v>15</v>
      </c>
      <c r="C28" s="24" t="s">
        <v>19</v>
      </c>
      <c r="D28" s="24" t="s">
        <v>16</v>
      </c>
      <c r="E28" s="2" t="s">
        <v>13</v>
      </c>
      <c r="F28" s="43" t="s">
        <v>137</v>
      </c>
      <c r="G28" s="3">
        <v>45810</v>
      </c>
      <c r="H28" s="3"/>
      <c r="I28" s="48" t="s">
        <v>17</v>
      </c>
      <c r="J28" s="43" t="s">
        <v>138</v>
      </c>
      <c r="K28" s="3">
        <v>45811</v>
      </c>
      <c r="L28" s="54"/>
      <c r="M28" s="25">
        <f>K28+4</f>
        <v>45815</v>
      </c>
      <c r="N28" s="25">
        <f>K28+5</f>
        <v>45816</v>
      </c>
      <c r="O28" s="25">
        <f>K28+6</f>
        <v>45817</v>
      </c>
    </row>
    <row r="29" spans="1:15" s="26" customFormat="1" ht="15" customHeight="1" x14ac:dyDescent="0.2">
      <c r="A29" s="2">
        <v>23</v>
      </c>
      <c r="B29" s="2" t="s">
        <v>18</v>
      </c>
      <c r="C29" s="2" t="s">
        <v>106</v>
      </c>
      <c r="D29" s="2" t="s">
        <v>12</v>
      </c>
      <c r="E29" s="2" t="s">
        <v>13</v>
      </c>
      <c r="F29" s="43" t="s">
        <v>114</v>
      </c>
      <c r="G29" s="65">
        <v>45811</v>
      </c>
      <c r="H29" s="3"/>
      <c r="I29" s="48" t="s">
        <v>14</v>
      </c>
      <c r="J29" s="43" t="s">
        <v>107</v>
      </c>
      <c r="K29" s="3">
        <v>45813</v>
      </c>
      <c r="L29" s="3"/>
      <c r="M29" s="3">
        <f>K29+4</f>
        <v>45817</v>
      </c>
      <c r="N29" s="25">
        <f>K29+6</f>
        <v>45819</v>
      </c>
      <c r="O29" s="40"/>
    </row>
    <row r="30" spans="1:15" s="26" customFormat="1" ht="15" customHeight="1" x14ac:dyDescent="0.2">
      <c r="A30" s="28">
        <v>23</v>
      </c>
      <c r="B30" s="2" t="s">
        <v>80</v>
      </c>
      <c r="C30" s="2" t="s">
        <v>78</v>
      </c>
      <c r="D30" s="2" t="s">
        <v>73</v>
      </c>
      <c r="E30" s="28" t="s">
        <v>13</v>
      </c>
      <c r="F30" s="43" t="s">
        <v>124</v>
      </c>
      <c r="G30" s="59">
        <v>45814</v>
      </c>
      <c r="H30" s="59"/>
      <c r="I30" s="64" t="s">
        <v>71</v>
      </c>
      <c r="J30" s="43" t="s">
        <v>152</v>
      </c>
      <c r="K30" s="59">
        <v>45815</v>
      </c>
      <c r="L30" s="61" t="s">
        <v>79</v>
      </c>
      <c r="M30" s="40"/>
      <c r="N30" s="40"/>
      <c r="O30" s="25">
        <f>K30+4</f>
        <v>45819</v>
      </c>
    </row>
    <row r="31" spans="1:15" s="26" customFormat="1" ht="15" customHeight="1" x14ac:dyDescent="0.2">
      <c r="A31" s="2">
        <v>24</v>
      </c>
      <c r="B31" s="2" t="s">
        <v>88</v>
      </c>
      <c r="C31" s="2" t="s">
        <v>19</v>
      </c>
      <c r="D31" s="2" t="s">
        <v>68</v>
      </c>
      <c r="E31" s="2" t="s">
        <v>13</v>
      </c>
      <c r="F31" s="43" t="s">
        <v>125</v>
      </c>
      <c r="G31" s="3">
        <v>45822</v>
      </c>
      <c r="H31" s="3"/>
      <c r="I31" s="2" t="s">
        <v>71</v>
      </c>
      <c r="J31" s="43" t="s">
        <v>133</v>
      </c>
      <c r="K31" s="3">
        <v>45823</v>
      </c>
      <c r="L31" s="31" t="s">
        <v>79</v>
      </c>
      <c r="M31" s="40"/>
      <c r="N31" s="40"/>
      <c r="O31" s="25">
        <f>K31+5</f>
        <v>45828</v>
      </c>
    </row>
    <row r="32" spans="1:15" s="26" customFormat="1" ht="15" customHeight="1" x14ac:dyDescent="0.2">
      <c r="A32" s="2">
        <v>24</v>
      </c>
      <c r="B32" s="2" t="s">
        <v>20</v>
      </c>
      <c r="C32" s="2" t="s">
        <v>106</v>
      </c>
      <c r="D32" s="2" t="s">
        <v>16</v>
      </c>
      <c r="E32" s="2" t="s">
        <v>13</v>
      </c>
      <c r="F32" s="43" t="s">
        <v>116</v>
      </c>
      <c r="G32" s="3">
        <v>45817</v>
      </c>
      <c r="H32" s="3"/>
      <c r="I32" s="48" t="s">
        <v>17</v>
      </c>
      <c r="J32" s="43" t="s">
        <v>145</v>
      </c>
      <c r="K32" s="3">
        <v>45818</v>
      </c>
      <c r="L32" s="54"/>
      <c r="M32" s="25">
        <f>K32+4</f>
        <v>45822</v>
      </c>
      <c r="N32" s="25">
        <f>K32+5</f>
        <v>45823</v>
      </c>
      <c r="O32" s="25">
        <f>K32+6</f>
        <v>45824</v>
      </c>
    </row>
    <row r="33" spans="1:17" s="26" customFormat="1" ht="15" customHeight="1" x14ac:dyDescent="0.2">
      <c r="A33" s="2">
        <v>24</v>
      </c>
      <c r="B33" s="52" t="s">
        <v>11</v>
      </c>
      <c r="C33" s="66" t="s">
        <v>108</v>
      </c>
      <c r="D33" s="2" t="s">
        <v>12</v>
      </c>
      <c r="E33" s="28" t="s">
        <v>13</v>
      </c>
      <c r="F33" s="58" t="s">
        <v>134</v>
      </c>
      <c r="G33" s="59">
        <v>45819</v>
      </c>
      <c r="H33" s="59"/>
      <c r="I33" s="48" t="s">
        <v>14</v>
      </c>
      <c r="J33" s="58" t="s">
        <v>135</v>
      </c>
      <c r="K33" s="59">
        <v>45819</v>
      </c>
      <c r="L33" s="61"/>
      <c r="M33" s="59">
        <f>K33+5</f>
        <v>45824</v>
      </c>
      <c r="N33" s="60">
        <f>K33+6</f>
        <v>45825</v>
      </c>
      <c r="O33" s="62"/>
    </row>
    <row r="34" spans="1:17" s="26" customFormat="1" ht="15" customHeight="1" x14ac:dyDescent="0.2">
      <c r="A34" s="28">
        <v>24</v>
      </c>
      <c r="B34" s="2" t="s">
        <v>81</v>
      </c>
      <c r="C34" s="2" t="s">
        <v>23</v>
      </c>
      <c r="D34" s="2" t="s">
        <v>73</v>
      </c>
      <c r="E34" s="2" t="s">
        <v>13</v>
      </c>
      <c r="F34" s="43" t="s">
        <v>153</v>
      </c>
      <c r="G34" s="3">
        <v>45820</v>
      </c>
      <c r="H34" s="3"/>
      <c r="I34" s="48" t="s">
        <v>71</v>
      </c>
      <c r="J34" s="43" t="s">
        <v>125</v>
      </c>
      <c r="K34" s="3">
        <v>45821</v>
      </c>
      <c r="L34" s="47" t="s">
        <v>79</v>
      </c>
      <c r="M34" s="40"/>
      <c r="N34" s="40"/>
      <c r="O34" s="25">
        <f>K34+4</f>
        <v>45825</v>
      </c>
    </row>
    <row r="35" spans="1:17" s="26" customFormat="1" ht="15" customHeight="1" x14ac:dyDescent="0.2">
      <c r="A35" s="2">
        <v>25</v>
      </c>
      <c r="B35" s="2" t="s">
        <v>89</v>
      </c>
      <c r="C35" s="2" t="s">
        <v>82</v>
      </c>
      <c r="D35" s="24" t="s">
        <v>68</v>
      </c>
      <c r="E35" s="2" t="s">
        <v>13</v>
      </c>
      <c r="F35" s="43" t="s">
        <v>103</v>
      </c>
      <c r="G35" s="3">
        <v>45826</v>
      </c>
      <c r="H35" s="3"/>
      <c r="I35" s="2" t="s">
        <v>71</v>
      </c>
      <c r="J35" s="43" t="s">
        <v>126</v>
      </c>
      <c r="K35" s="3">
        <v>45827</v>
      </c>
      <c r="L35" s="31" t="s">
        <v>79</v>
      </c>
      <c r="M35" s="40"/>
      <c r="N35" s="40"/>
      <c r="O35" s="25">
        <f>K35+5</f>
        <v>45832</v>
      </c>
    </row>
    <row r="36" spans="1:17" s="26" customFormat="1" ht="15" customHeight="1" x14ac:dyDescent="0.2">
      <c r="A36" s="2">
        <v>25</v>
      </c>
      <c r="B36" s="2" t="s">
        <v>146</v>
      </c>
      <c r="C36" s="2" t="s">
        <v>146</v>
      </c>
      <c r="D36" s="2" t="s">
        <v>16</v>
      </c>
      <c r="E36" s="2" t="s">
        <v>13</v>
      </c>
      <c r="F36" s="43" t="s">
        <v>117</v>
      </c>
      <c r="G36" s="3">
        <v>45823</v>
      </c>
      <c r="H36" s="3"/>
      <c r="I36" s="48" t="s">
        <v>17</v>
      </c>
      <c r="J36" s="43" t="s">
        <v>118</v>
      </c>
      <c r="K36" s="3">
        <v>45824</v>
      </c>
      <c r="L36" s="54"/>
      <c r="M36" s="25">
        <f>K36+4</f>
        <v>45828</v>
      </c>
      <c r="N36" s="25">
        <f>K36+5</f>
        <v>45829</v>
      </c>
      <c r="O36" s="25">
        <f>K36+6</f>
        <v>45830</v>
      </c>
    </row>
    <row r="37" spans="1:17" s="26" customFormat="1" ht="15" customHeight="1" x14ac:dyDescent="0.2">
      <c r="A37" s="2">
        <v>26</v>
      </c>
      <c r="B37" s="24" t="s">
        <v>90</v>
      </c>
      <c r="C37" s="24" t="s">
        <v>82</v>
      </c>
      <c r="D37" s="24" t="s">
        <v>68</v>
      </c>
      <c r="E37" s="2" t="s">
        <v>13</v>
      </c>
      <c r="F37" s="43" t="s">
        <v>104</v>
      </c>
      <c r="G37" s="3">
        <v>45833</v>
      </c>
      <c r="H37" s="3"/>
      <c r="I37" s="2" t="s">
        <v>71</v>
      </c>
      <c r="J37" s="43" t="s">
        <v>105</v>
      </c>
      <c r="K37" s="3">
        <v>45834</v>
      </c>
      <c r="L37" s="31" t="s">
        <v>79</v>
      </c>
      <c r="M37" s="40"/>
      <c r="N37" s="40"/>
      <c r="O37" s="25">
        <f>K37+5</f>
        <v>45839</v>
      </c>
    </row>
    <row r="38" spans="1:17" s="26" customFormat="1" ht="15" customHeight="1" x14ac:dyDescent="0.2">
      <c r="A38" s="2">
        <v>25</v>
      </c>
      <c r="B38" s="2" t="s">
        <v>18</v>
      </c>
      <c r="C38" s="2" t="s">
        <v>109</v>
      </c>
      <c r="D38" s="2" t="s">
        <v>12</v>
      </c>
      <c r="E38" s="2" t="s">
        <v>13</v>
      </c>
      <c r="F38" s="43" t="s">
        <v>103</v>
      </c>
      <c r="G38" s="3">
        <v>45826</v>
      </c>
      <c r="H38" s="3"/>
      <c r="I38" s="48" t="s">
        <v>14</v>
      </c>
      <c r="J38" s="43" t="s">
        <v>110</v>
      </c>
      <c r="K38" s="3">
        <v>45827</v>
      </c>
      <c r="L38" s="31"/>
      <c r="M38" s="3">
        <f>K38+4</f>
        <v>45831</v>
      </c>
      <c r="N38" s="25">
        <f>K38+6</f>
        <v>45833</v>
      </c>
      <c r="O38" s="40"/>
    </row>
    <row r="39" spans="1:17" s="26" customFormat="1" ht="15" customHeight="1" x14ac:dyDescent="0.2">
      <c r="A39" s="28">
        <v>25</v>
      </c>
      <c r="B39" s="2" t="s">
        <v>77</v>
      </c>
      <c r="C39" s="2" t="s">
        <v>123</v>
      </c>
      <c r="D39" s="2" t="s">
        <v>73</v>
      </c>
      <c r="E39" s="2" t="s">
        <v>13</v>
      </c>
      <c r="F39" s="43" t="s">
        <v>126</v>
      </c>
      <c r="G39" s="3">
        <v>45827</v>
      </c>
      <c r="H39" s="3"/>
      <c r="I39" s="48" t="s">
        <v>71</v>
      </c>
      <c r="J39" s="43" t="s">
        <v>127</v>
      </c>
      <c r="K39" s="3">
        <v>45828</v>
      </c>
      <c r="L39" s="47" t="s">
        <v>79</v>
      </c>
      <c r="M39" s="40"/>
      <c r="N39" s="40"/>
      <c r="O39" s="25">
        <f>K39+4</f>
        <v>45832</v>
      </c>
    </row>
    <row r="40" spans="1:17" s="26" customFormat="1" ht="15" customHeight="1" x14ac:dyDescent="0.2">
      <c r="A40" s="2">
        <v>26</v>
      </c>
      <c r="B40" s="2" t="s">
        <v>146</v>
      </c>
      <c r="C40" s="2" t="s">
        <v>146</v>
      </c>
      <c r="D40" s="24" t="s">
        <v>16</v>
      </c>
      <c r="E40" s="2" t="s">
        <v>13</v>
      </c>
      <c r="F40" s="43" t="s">
        <v>119</v>
      </c>
      <c r="G40" s="3">
        <v>45830</v>
      </c>
      <c r="H40" s="3"/>
      <c r="I40" s="48" t="s">
        <v>17</v>
      </c>
      <c r="J40" s="43" t="s">
        <v>120</v>
      </c>
      <c r="K40" s="3">
        <v>45831</v>
      </c>
      <c r="L40" s="54"/>
      <c r="M40" s="25">
        <f>K40+5</f>
        <v>45836</v>
      </c>
      <c r="N40" s="25">
        <f>K40+5</f>
        <v>45836</v>
      </c>
      <c r="O40" s="25">
        <f>K40+6</f>
        <v>45837</v>
      </c>
    </row>
    <row r="41" spans="1:17" s="26" customFormat="1" ht="15" customHeight="1" x14ac:dyDescent="0.2">
      <c r="A41" s="2">
        <v>26</v>
      </c>
      <c r="B41" s="52" t="s">
        <v>11</v>
      </c>
      <c r="C41" s="63" t="s">
        <v>111</v>
      </c>
      <c r="D41" s="2" t="s">
        <v>12</v>
      </c>
      <c r="E41" s="2" t="s">
        <v>13</v>
      </c>
      <c r="F41" s="43" t="s">
        <v>112</v>
      </c>
      <c r="G41" s="3">
        <v>45832</v>
      </c>
      <c r="H41" s="3"/>
      <c r="I41" s="48" t="s">
        <v>14</v>
      </c>
      <c r="J41" s="43" t="s">
        <v>113</v>
      </c>
      <c r="K41" s="3">
        <v>45834</v>
      </c>
      <c r="L41" s="31"/>
      <c r="M41" s="3">
        <f>K41+6</f>
        <v>45840</v>
      </c>
      <c r="N41" s="25">
        <f>K41+7</f>
        <v>45841</v>
      </c>
      <c r="O41" s="40"/>
    </row>
    <row r="42" spans="1:17" s="26" customFormat="1" ht="15" customHeight="1" x14ac:dyDescent="0.2">
      <c r="A42" s="28">
        <v>26</v>
      </c>
      <c r="B42" s="2" t="s">
        <v>80</v>
      </c>
      <c r="C42" s="2" t="s">
        <v>82</v>
      </c>
      <c r="D42" s="2" t="s">
        <v>73</v>
      </c>
      <c r="E42" s="28" t="s">
        <v>13</v>
      </c>
      <c r="F42" s="43" t="s">
        <v>128</v>
      </c>
      <c r="G42" s="59">
        <v>45834</v>
      </c>
      <c r="H42" s="59"/>
      <c r="I42" s="64" t="s">
        <v>71</v>
      </c>
      <c r="J42" s="43" t="s">
        <v>129</v>
      </c>
      <c r="K42" s="59">
        <v>45835</v>
      </c>
      <c r="L42" s="61" t="s">
        <v>79</v>
      </c>
      <c r="M42" s="40"/>
      <c r="N42" s="40"/>
      <c r="O42" s="25">
        <f>K42+3</f>
        <v>45838</v>
      </c>
    </row>
    <row r="43" spans="1:17" s="26" customFormat="1" ht="15" customHeight="1" x14ac:dyDescent="0.2">
      <c r="A43" s="2">
        <v>27</v>
      </c>
      <c r="B43" s="2" t="s">
        <v>146</v>
      </c>
      <c r="C43" s="2" t="s">
        <v>146</v>
      </c>
      <c r="D43" s="24" t="s">
        <v>16</v>
      </c>
      <c r="E43" s="2" t="s">
        <v>13</v>
      </c>
      <c r="F43" s="43" t="s">
        <v>121</v>
      </c>
      <c r="G43" s="3">
        <v>45837</v>
      </c>
      <c r="H43" s="3"/>
      <c r="I43" s="48" t="s">
        <v>17</v>
      </c>
      <c r="J43" s="43" t="s">
        <v>85</v>
      </c>
      <c r="K43" s="3">
        <v>45838</v>
      </c>
      <c r="L43" s="54"/>
      <c r="M43" s="25">
        <f>K43+5</f>
        <v>45843</v>
      </c>
      <c r="N43" s="25">
        <f>K43+5</f>
        <v>45843</v>
      </c>
      <c r="O43" s="25">
        <f>K43+6</f>
        <v>45844</v>
      </c>
    </row>
    <row r="44" spans="1:17" s="5" customFormat="1" ht="15" customHeight="1" x14ac:dyDescent="0.2">
      <c r="F44" s="7"/>
      <c r="G44" s="6"/>
      <c r="H44" s="6"/>
      <c r="I44" s="55"/>
      <c r="J44" s="7"/>
      <c r="K44" s="6"/>
      <c r="L44" s="56"/>
      <c r="M44" s="6"/>
      <c r="N44" s="6"/>
      <c r="O44" s="6"/>
    </row>
    <row r="45" spans="1:17" s="26" customFormat="1" ht="15" customHeight="1" x14ac:dyDescent="0.2">
      <c r="A45" s="41" t="s">
        <v>33</v>
      </c>
      <c r="F45" s="32"/>
      <c r="G45" s="27"/>
      <c r="H45" s="27"/>
      <c r="J45" s="32"/>
      <c r="K45" s="27"/>
      <c r="L45" s="35"/>
      <c r="M45" s="27"/>
      <c r="N45" s="27"/>
      <c r="O45" s="27"/>
    </row>
    <row r="46" spans="1:17" s="5" customFormat="1" ht="15" customHeight="1" x14ac:dyDescent="0.2">
      <c r="A46" s="75" t="s">
        <v>3</v>
      </c>
      <c r="B46" s="77" t="s">
        <v>34</v>
      </c>
      <c r="C46" s="77"/>
      <c r="D46" s="77"/>
      <c r="E46" s="77" t="s">
        <v>35</v>
      </c>
      <c r="F46" s="77"/>
      <c r="G46" s="77"/>
      <c r="H46" s="77" t="s">
        <v>36</v>
      </c>
      <c r="I46" s="77"/>
      <c r="J46" s="77"/>
      <c r="K46" s="6"/>
      <c r="L46" s="6"/>
      <c r="M46" s="6"/>
      <c r="N46" s="6"/>
    </row>
    <row r="47" spans="1:17" s="5" customFormat="1" ht="15" customHeight="1" x14ac:dyDescent="0.2">
      <c r="A47" s="76"/>
      <c r="B47" s="39" t="s">
        <v>6</v>
      </c>
      <c r="C47" s="39" t="s">
        <v>7</v>
      </c>
      <c r="D47" s="39" t="s">
        <v>37</v>
      </c>
      <c r="E47" s="39" t="s">
        <v>6</v>
      </c>
      <c r="F47" s="39" t="s">
        <v>7</v>
      </c>
      <c r="G47" s="38" t="s">
        <v>37</v>
      </c>
      <c r="H47" s="29" t="s">
        <v>67</v>
      </c>
      <c r="I47" s="29" t="s">
        <v>94</v>
      </c>
      <c r="J47" s="29" t="s">
        <v>95</v>
      </c>
      <c r="K47" s="27"/>
      <c r="L47" s="27"/>
      <c r="M47" s="27"/>
      <c r="N47" s="27"/>
    </row>
    <row r="48" spans="1:17" s="5" customFormat="1" ht="15" hidden="1" customHeight="1" x14ac:dyDescent="0.2">
      <c r="A48" s="2" t="s">
        <v>12</v>
      </c>
      <c r="B48" s="12" t="s">
        <v>13</v>
      </c>
      <c r="C48" s="12" t="s">
        <v>38</v>
      </c>
      <c r="D48" s="2" t="s">
        <v>39</v>
      </c>
      <c r="E48" s="2" t="s">
        <v>40</v>
      </c>
      <c r="F48" s="2" t="s">
        <v>41</v>
      </c>
      <c r="G48" s="2" t="s">
        <v>42</v>
      </c>
      <c r="H48" s="19">
        <v>6</v>
      </c>
      <c r="I48" s="2">
        <v>5</v>
      </c>
      <c r="J48" s="2">
        <v>6</v>
      </c>
      <c r="O48" s="6"/>
      <c r="P48" s="6"/>
      <c r="Q48" s="6"/>
    </row>
    <row r="49" spans="1:17" s="5" customFormat="1" ht="15" hidden="1" customHeight="1" x14ac:dyDescent="0.2">
      <c r="A49" s="2" t="s">
        <v>43</v>
      </c>
      <c r="B49" s="12" t="s">
        <v>44</v>
      </c>
      <c r="C49" s="12" t="s">
        <v>45</v>
      </c>
      <c r="D49" s="13"/>
      <c r="E49" s="2" t="s">
        <v>46</v>
      </c>
      <c r="F49" s="2" t="s">
        <v>47</v>
      </c>
      <c r="G49" s="2" t="s">
        <v>48</v>
      </c>
      <c r="H49" s="2">
        <v>6</v>
      </c>
      <c r="I49" s="2">
        <v>4</v>
      </c>
      <c r="J49" s="2">
        <v>5</v>
      </c>
      <c r="O49" s="6"/>
      <c r="P49" s="6"/>
      <c r="Q49" s="6"/>
    </row>
    <row r="50" spans="1:17" ht="15" hidden="1" customHeight="1" x14ac:dyDescent="0.2">
      <c r="A50" s="11" t="s">
        <v>49</v>
      </c>
      <c r="B50" s="12" t="s">
        <v>44</v>
      </c>
      <c r="C50" s="12" t="s">
        <v>50</v>
      </c>
      <c r="D50" s="14"/>
      <c r="E50" s="11" t="s">
        <v>46</v>
      </c>
      <c r="F50" s="15" t="s">
        <v>51</v>
      </c>
      <c r="G50" s="11" t="s">
        <v>42</v>
      </c>
      <c r="H50" s="11">
        <v>6</v>
      </c>
      <c r="I50" s="11">
        <v>4</v>
      </c>
      <c r="J50" s="11">
        <v>5</v>
      </c>
    </row>
    <row r="51" spans="1:17" ht="15" hidden="1" customHeight="1" x14ac:dyDescent="0.2">
      <c r="A51" s="21" t="s">
        <v>52</v>
      </c>
      <c r="B51" s="12" t="s">
        <v>53</v>
      </c>
      <c r="C51" s="12" t="s">
        <v>54</v>
      </c>
      <c r="D51" s="22" t="s">
        <v>39</v>
      </c>
      <c r="E51" s="21" t="s">
        <v>46</v>
      </c>
      <c r="F51" s="23" t="s">
        <v>55</v>
      </c>
      <c r="G51" s="21" t="s">
        <v>56</v>
      </c>
      <c r="H51" s="21">
        <v>6</v>
      </c>
      <c r="I51" s="21">
        <v>4</v>
      </c>
      <c r="J51" s="21">
        <v>5</v>
      </c>
    </row>
    <row r="52" spans="1:17" s="1" customFormat="1" ht="16.5" hidden="1" customHeight="1" x14ac:dyDescent="0.2">
      <c r="A52" s="12" t="s">
        <v>57</v>
      </c>
      <c r="B52" s="37" t="s">
        <v>58</v>
      </c>
      <c r="C52" s="12" t="s">
        <v>59</v>
      </c>
      <c r="D52" s="2" t="s">
        <v>48</v>
      </c>
      <c r="E52" s="2" t="s">
        <v>46</v>
      </c>
      <c r="F52" s="2" t="s">
        <v>60</v>
      </c>
      <c r="G52" s="2" t="s">
        <v>61</v>
      </c>
      <c r="H52" s="2">
        <v>5</v>
      </c>
      <c r="I52" s="2">
        <v>5</v>
      </c>
      <c r="J52" s="2">
        <v>6</v>
      </c>
      <c r="K52" s="20"/>
      <c r="L52" s="20"/>
      <c r="M52" s="20"/>
    </row>
    <row r="53" spans="1:17" s="1" customFormat="1" ht="17.25" customHeight="1" x14ac:dyDescent="0.2">
      <c r="A53" s="12" t="s">
        <v>16</v>
      </c>
      <c r="B53" s="12" t="s">
        <v>62</v>
      </c>
      <c r="C53" s="12" t="s">
        <v>59</v>
      </c>
      <c r="D53" s="2" t="s">
        <v>61</v>
      </c>
      <c r="E53" s="2" t="s">
        <v>46</v>
      </c>
      <c r="F53" s="2" t="s">
        <v>63</v>
      </c>
      <c r="G53" s="2" t="s">
        <v>64</v>
      </c>
      <c r="H53" s="2">
        <v>5</v>
      </c>
      <c r="I53" s="2">
        <v>5</v>
      </c>
      <c r="J53" s="2">
        <v>6</v>
      </c>
      <c r="K53" s="20"/>
      <c r="L53" s="20"/>
      <c r="M53" s="20"/>
    </row>
    <row r="54" spans="1:17" ht="15" customHeight="1" x14ac:dyDescent="0.2">
      <c r="A54" s="16" t="s">
        <v>68</v>
      </c>
      <c r="B54" s="12" t="s">
        <v>69</v>
      </c>
      <c r="C54" s="2" t="s">
        <v>70</v>
      </c>
      <c r="D54" s="2" t="s">
        <v>56</v>
      </c>
      <c r="E54" s="16" t="s">
        <v>71</v>
      </c>
      <c r="F54" s="16" t="s">
        <v>72</v>
      </c>
      <c r="G54" s="17" t="s">
        <v>42</v>
      </c>
      <c r="H54" s="34" t="s">
        <v>26</v>
      </c>
      <c r="I54" s="34" t="s">
        <v>26</v>
      </c>
      <c r="J54" s="33" t="s">
        <v>96</v>
      </c>
    </row>
    <row r="55" spans="1:17" ht="15" customHeight="1" x14ac:dyDescent="0.2">
      <c r="A55" s="2" t="s">
        <v>73</v>
      </c>
      <c r="B55" s="2" t="s">
        <v>87</v>
      </c>
      <c r="C55" s="2" t="s">
        <v>51</v>
      </c>
      <c r="D55" s="2" t="s">
        <v>42</v>
      </c>
      <c r="E55" s="2" t="s">
        <v>71</v>
      </c>
      <c r="F55" s="2" t="s">
        <v>74</v>
      </c>
      <c r="G55" s="2" t="s">
        <v>75</v>
      </c>
      <c r="H55" s="34" t="s">
        <v>26</v>
      </c>
      <c r="I55" s="34" t="s">
        <v>26</v>
      </c>
      <c r="J55" s="33" t="s">
        <v>96</v>
      </c>
    </row>
    <row r="56" spans="1:17" ht="15" customHeight="1" x14ac:dyDescent="0.2">
      <c r="A56" s="33" t="s">
        <v>12</v>
      </c>
      <c r="B56" s="2" t="s">
        <v>62</v>
      </c>
      <c r="C56" s="33" t="s">
        <v>50</v>
      </c>
      <c r="D56" s="33" t="s">
        <v>39</v>
      </c>
      <c r="E56" s="45" t="s">
        <v>14</v>
      </c>
      <c r="F56" s="33" t="s">
        <v>45</v>
      </c>
      <c r="G56" s="33" t="s">
        <v>42</v>
      </c>
      <c r="H56" s="33" t="s">
        <v>97</v>
      </c>
      <c r="I56" s="33" t="s">
        <v>96</v>
      </c>
      <c r="J56" s="36" t="s">
        <v>26</v>
      </c>
    </row>
    <row r="57" spans="1:17" ht="15" customHeight="1" x14ac:dyDescent="0.2">
      <c r="A57" s="24" t="s">
        <v>24</v>
      </c>
      <c r="B57" s="36" t="s">
        <v>65</v>
      </c>
      <c r="C57" s="57" t="s">
        <v>26</v>
      </c>
      <c r="D57" s="57" t="s">
        <v>26</v>
      </c>
      <c r="E57" s="33" t="s">
        <v>21</v>
      </c>
      <c r="F57" s="57" t="s">
        <v>26</v>
      </c>
      <c r="G57" s="57" t="s">
        <v>26</v>
      </c>
      <c r="H57" s="33" t="s">
        <v>96</v>
      </c>
      <c r="I57" s="33" t="s">
        <v>96</v>
      </c>
      <c r="J57" s="33" t="s">
        <v>96</v>
      </c>
    </row>
  </sheetData>
  <mergeCells count="21">
    <mergeCell ref="A8:O8"/>
    <mergeCell ref="A9:A10"/>
    <mergeCell ref="B9:B10"/>
    <mergeCell ref="C9:C10"/>
    <mergeCell ref="M9:O9"/>
    <mergeCell ref="A46:A47"/>
    <mergeCell ref="E46:G46"/>
    <mergeCell ref="H46:J46"/>
    <mergeCell ref="B46:D46"/>
    <mergeCell ref="D9:D10"/>
    <mergeCell ref="E9:H9"/>
    <mergeCell ref="I9:L9"/>
    <mergeCell ref="D25:D26"/>
    <mergeCell ref="E25:H25"/>
    <mergeCell ref="I25:L25"/>
    <mergeCell ref="A22:O22"/>
    <mergeCell ref="M25:O25"/>
    <mergeCell ref="A24:O24"/>
    <mergeCell ref="A25:A26"/>
    <mergeCell ref="B25:B26"/>
    <mergeCell ref="C25:C26"/>
  </mergeCells>
  <phoneticPr fontId="2" type="noConversion"/>
  <hyperlinks>
    <hyperlink ref="L17" r:id="rId1" xr:uid="{CD052C52-B8AD-432F-838C-CD3804A9F844}"/>
    <hyperlink ref="L20" r:id="rId2" xr:uid="{C486D36D-16CC-4CD2-A1D4-1B7F353D8002}"/>
    <hyperlink ref="L12" r:id="rId3" xr:uid="{3F5A9818-0EE3-4B1E-8581-92DC449130DD}"/>
    <hyperlink ref="L14" r:id="rId4" xr:uid="{2A089193-346C-43F5-BA27-03F2B61B98ED}"/>
    <hyperlink ref="L30" r:id="rId5" xr:uid="{0A06B17D-83B6-40AC-A6CC-3CAD5DB3BC49}"/>
    <hyperlink ref="L34" r:id="rId6" xr:uid="{62C9F14B-7A1C-49C8-8E76-8290DCF2F448}"/>
    <hyperlink ref="L39" r:id="rId7" xr:uid="{A4E889A2-006C-4858-897D-467B4DC13E42}"/>
    <hyperlink ref="L42" r:id="rId8" xr:uid="{DF500013-ED98-416C-9851-DA5A7AAD26E5}"/>
    <hyperlink ref="L15" r:id="rId9" xr:uid="{34DA21A6-757A-4B43-8754-B76F23CB59BB}"/>
    <hyperlink ref="L13" r:id="rId10" xr:uid="{9C710144-FFAE-47D0-B2A0-7BD0FFE0FD03}"/>
    <hyperlink ref="L18" r:id="rId11" xr:uid="{04B2C391-DE27-41BE-B218-D1EF176035A0}"/>
    <hyperlink ref="L21" r:id="rId12" xr:uid="{992CF940-0D0D-4345-8509-8D6C2DE32C61}"/>
    <hyperlink ref="L27" r:id="rId13" xr:uid="{7017D0BD-BB40-424A-AA29-9CC8DB295E0E}"/>
    <hyperlink ref="L31" r:id="rId14" xr:uid="{3CEBEF08-5CCF-4BCD-AFD7-F84E296CEF81}"/>
    <hyperlink ref="L35" r:id="rId15" xr:uid="{AE144C81-BF67-4CB3-9F44-AD72A8659F05}"/>
    <hyperlink ref="L37" r:id="rId16" xr:uid="{0C08FDED-4079-453F-A446-9F14CF348840}"/>
  </hyperlinks>
  <pageMargins left="0.7" right="0.7" top="0.75" bottom="0.75" header="0.3" footer="0.3"/>
  <pageSetup paperSize="9" orientation="landscape" r:id="rId17"/>
  <drawing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659D1DC049B4683FC63E8B6823F0E" ma:contentTypeVersion="15" ma:contentTypeDescription="Create a new document." ma:contentTypeScope="" ma:versionID="a6093b3e33bcb06b3cbec57fff72dd87">
  <xsd:schema xmlns:xsd="http://www.w3.org/2001/XMLSchema" xmlns:xs="http://www.w3.org/2001/XMLSchema" xmlns:p="http://schemas.microsoft.com/office/2006/metadata/properties" xmlns:ns2="2a94935c-1dd7-40a7-9164-af5b10a241ef" xmlns:ns3="886a61b8-e484-494c-b952-07fc6deaffd4" targetNamespace="http://schemas.microsoft.com/office/2006/metadata/properties" ma:root="true" ma:fieldsID="8a980a605ccffedd0be9e9b961d5a590" ns2:_="" ns3:_="">
    <xsd:import namespace="2a94935c-1dd7-40a7-9164-af5b10a241ef"/>
    <xsd:import namespace="886a61b8-e484-494c-b952-07fc6deaff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4935c-1dd7-40a7-9164-af5b10a24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e89241d-ad8d-4e55-acdc-0351b084f2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a61b8-e484-494c-b952-07fc6deaffd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a8f9e6c-3af9-4ce4-8cb0-35ad7dadbbf8}" ma:internalName="TaxCatchAll" ma:showField="CatchAllData" ma:web="886a61b8-e484-494c-b952-07fc6deaff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6a61b8-e484-494c-b952-07fc6deaffd4" xsi:nil="true"/>
    <lcf76f155ced4ddcb4097134ff3c332f xmlns="2a94935c-1dd7-40a7-9164-af5b10a241e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03ADAC-885B-4705-99BA-44300572A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4935c-1dd7-40a7-9164-af5b10a241ef"/>
    <ds:schemaRef ds:uri="886a61b8-e484-494c-b952-07fc6deaff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0A487C-3EFC-4CD0-B865-0D36ADAEB0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4D7A8F-E52B-4B44-88E5-E5507330D1F2}">
  <ds:schemaRefs>
    <ds:schemaRef ds:uri="http://schemas.microsoft.com/office/2006/metadata/properties"/>
    <ds:schemaRef ds:uri="http://schemas.microsoft.com/office/infopath/2007/PartnerControls"/>
    <ds:schemaRef ds:uri="886a61b8-e484-494c-b952-07fc6deaffd4"/>
    <ds:schemaRef ds:uri="2a94935c-1dd7-40a7-9164-af5b10a241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HKG-SKU-NSA</vt:lpstr>
      <vt:lpstr>'HKG-SKU-NSA'!Print_Area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kruawan</dc:creator>
  <cp:keywords/>
  <dc:description/>
  <cp:lastModifiedBy>Amy Chong--Marketing &amp; Sales Dept--HK</cp:lastModifiedBy>
  <cp:revision/>
  <cp:lastPrinted>2025-04-30T04:59:50Z</cp:lastPrinted>
  <dcterms:created xsi:type="dcterms:W3CDTF">2022-10-28T09:28:59Z</dcterms:created>
  <dcterms:modified xsi:type="dcterms:W3CDTF">2025-05-20T07:34:29Z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0x010100758659D1DC049B4683FC63E8B6823F0E</vt:lpwstr>
  </property>
  <property fmtid="{D5CDD505-2E9C-101B-9397-08002B2CF9AE}" pid="3" name="MediaServiceImageTags">
    <vt:lpwstr/>
  </property>
</Properties>
</file>