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S:\01USWC\Schedule\"/>
    </mc:Choice>
  </mc:AlternateContent>
  <xr:revisionPtr revIDLastSave="0" documentId="13_ncr:1_{50E8356E-C3B9-475A-BA8F-6292BA295388}" xr6:coauthVersionLast="47" xr6:coauthVersionMax="47" xr10:uidLastSave="{00000000-0000-0000-0000-000000000000}"/>
  <workbookProtection workbookAlgorithmName="SHA-512" workbookHashValue="/ftLd70ZgjRLEGCIUPm0cOrjSCzldAuCVXAfv69JyXPweE7HqA2675T/nEViYEKuORXmQsvFl8Y8MsUkQ+9ULQ==" workbookSaltValue="SUNqZceX0d1gnPmbUPI5vg==" workbookSpinCount="100000" lockStructure="1"/>
  <bookViews>
    <workbookView xWindow="-120" yWindow="-120" windowWidth="29040" windowHeight="15840" xr2:uid="{841DA390-AD72-45F2-9194-B84DE07A41AC}"/>
  </bookViews>
  <sheets>
    <sheet name="AWC2 service" sheetId="1" r:id="rId1"/>
  </sheets>
  <definedNames>
    <definedName name="_xlnm.Print_Area" localSheetId="0">'AWC2 service'!$A$1:$R$60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 s="1"/>
  <c r="I37" i="1"/>
  <c r="G37" i="1"/>
  <c r="F37" i="1" s="1"/>
  <c r="I36" i="1"/>
  <c r="G36" i="1"/>
  <c r="F36" i="1" s="1"/>
  <c r="G35" i="1"/>
  <c r="F35" i="1" s="1"/>
  <c r="I35" i="1"/>
  <c r="I33" i="1"/>
  <c r="G33" i="1"/>
  <c r="F33" i="1" s="1"/>
  <c r="K20" i="1" l="1"/>
  <c r="I20" i="1" s="1"/>
  <c r="L20" i="1"/>
  <c r="L21" i="1" s="1"/>
  <c r="L22" i="1" s="1"/>
  <c r="L23" i="1" s="1"/>
  <c r="I19" i="1"/>
  <c r="G19" i="1"/>
  <c r="F19" i="1" s="1"/>
  <c r="G20" i="1" l="1"/>
  <c r="F20" i="1" s="1"/>
  <c r="K21" i="1"/>
  <c r="K22" i="1" s="1"/>
  <c r="L15" i="1"/>
  <c r="G21" i="1" l="1"/>
  <c r="F21" i="1" s="1"/>
  <c r="I21" i="1"/>
  <c r="K23" i="1"/>
  <c r="I22" i="1"/>
  <c r="G22" i="1"/>
  <c r="F22" i="1" s="1"/>
  <c r="K15" i="1"/>
  <c r="I23" i="1" l="1"/>
  <c r="G23" i="1"/>
  <c r="F23" i="1" s="1"/>
  <c r="I15" i="1"/>
  <c r="G15" i="1"/>
  <c r="F15" i="1" s="1"/>
</calcChain>
</file>

<file path=xl/sharedStrings.xml><?xml version="1.0" encoding="utf-8"?>
<sst xmlns="http://schemas.openxmlformats.org/spreadsheetml/2006/main" count="226" uniqueCount="120">
  <si>
    <t>SCAC code</t>
    <phoneticPr fontId="2" type="noConversion"/>
  </si>
  <si>
    <t>Service Code</t>
  </si>
  <si>
    <t>ETA</t>
  </si>
  <si>
    <t>NAME</t>
    <phoneticPr fontId="2" type="noConversion"/>
  </si>
  <si>
    <t>CODE</t>
    <phoneticPr fontId="2" type="noConversion"/>
  </si>
  <si>
    <t>VOY</t>
    <phoneticPr fontId="2" type="noConversion"/>
  </si>
  <si>
    <t>CY Open</t>
    <phoneticPr fontId="2" type="noConversion"/>
  </si>
  <si>
    <t>CY Cutoff</t>
    <phoneticPr fontId="2" type="noConversion"/>
  </si>
  <si>
    <t>SI Cutoff</t>
  </si>
  <si>
    <t>ETA</t>
    <phoneticPr fontId="2" type="noConversion"/>
  </si>
  <si>
    <t>AWC2</t>
    <phoneticPr fontId="2" type="noConversion"/>
  </si>
  <si>
    <t>Tel</t>
    <phoneticPr fontId="4" type="noConversion"/>
  </si>
  <si>
    <t>E-mail</t>
    <phoneticPr fontId="4" type="noConversion"/>
  </si>
  <si>
    <t>Ivy Ng</t>
    <phoneticPr fontId="4" type="noConversion"/>
  </si>
  <si>
    <t>3413 2206</t>
    <phoneticPr fontId="4" type="noConversion"/>
  </si>
  <si>
    <t>Gary Ho</t>
    <phoneticPr fontId="4" type="noConversion"/>
  </si>
  <si>
    <t>3413 2233</t>
    <phoneticPr fontId="4" type="noConversion"/>
  </si>
  <si>
    <t>E-mail Address</t>
  </si>
  <si>
    <t>TEL</t>
    <phoneticPr fontId="2" type="noConversion"/>
  </si>
  <si>
    <t>Role</t>
    <phoneticPr fontId="2" type="noConversion"/>
  </si>
  <si>
    <t>csdtsl@acgishipping.com</t>
  </si>
  <si>
    <t>+1 604 891 7447</t>
  </si>
  <si>
    <t>2nd Leg
Vessel Name</t>
    <phoneticPr fontId="4" type="noConversion"/>
  </si>
  <si>
    <t>2nd Leg
Vessel Code</t>
    <phoneticPr fontId="4" type="noConversion"/>
  </si>
  <si>
    <t>1st Leg Vessel</t>
    <phoneticPr fontId="2" type="noConversion"/>
  </si>
  <si>
    <t>Terminal</t>
    <phoneticPr fontId="2" type="noConversion"/>
  </si>
  <si>
    <t>HIT</t>
    <phoneticPr fontId="2" type="noConversion"/>
  </si>
  <si>
    <t>T. S.  Lines  Ltd.</t>
    <phoneticPr fontId="4" type="noConversion"/>
  </si>
  <si>
    <t xml:space="preserve">9/F., C-Bons International Center, 108 Wai Yip Street, Kowloon, Hong Kong </t>
  </si>
  <si>
    <t>Tel : (852)34132224 / 2214 Fax: (852)34132211</t>
  </si>
  <si>
    <t>Shekou</t>
    <phoneticPr fontId="2" type="noConversion"/>
  </si>
  <si>
    <t>Service 
Code</t>
    <phoneticPr fontId="2" type="noConversion"/>
  </si>
  <si>
    <t>2nd Leg 
Voyage</t>
    <phoneticPr fontId="4" type="noConversion"/>
  </si>
  <si>
    <r>
      <rPr>
        <b/>
        <sz val="48"/>
        <color indexed="8"/>
        <rFont val="UD Digi Kyokasho N-B"/>
        <family val="1"/>
        <charset val="128"/>
      </rPr>
      <t>德翔海運有限公司</t>
    </r>
    <phoneticPr fontId="4" type="noConversion"/>
  </si>
  <si>
    <t>tslhktp@tslines.com.hk</t>
    <phoneticPr fontId="2" type="noConversion"/>
  </si>
  <si>
    <t>Long Beach</t>
    <phoneticPr fontId="2" type="noConversion"/>
  </si>
  <si>
    <t>Yantian</t>
    <phoneticPr fontId="2" type="noConversion"/>
  </si>
  <si>
    <t>Vessel Name</t>
    <phoneticPr fontId="4" type="noConversion"/>
  </si>
  <si>
    <t>Nansha</t>
    <phoneticPr fontId="2" type="noConversion"/>
  </si>
  <si>
    <t>Xiamen</t>
    <phoneticPr fontId="2" type="noConversion"/>
  </si>
  <si>
    <t>Ningbo</t>
    <phoneticPr fontId="2" type="noConversion"/>
  </si>
  <si>
    <t>Shanghai</t>
    <phoneticPr fontId="2" type="noConversion"/>
  </si>
  <si>
    <t>Qingdao</t>
    <phoneticPr fontId="2" type="noConversion"/>
  </si>
  <si>
    <t>Vessel Code</t>
    <phoneticPr fontId="4" type="noConversion"/>
  </si>
  <si>
    <t>Voyage</t>
    <phoneticPr fontId="4" type="noConversion"/>
  </si>
  <si>
    <t>TSL USWC Agency Service // Customer service / Documentation Team</t>
    <phoneticPr fontId="2" type="noConversion"/>
  </si>
  <si>
    <t>AWC Service</t>
    <phoneticPr fontId="2" type="noConversion"/>
  </si>
  <si>
    <t>AWC2 Service</t>
    <phoneticPr fontId="2" type="noConversion"/>
  </si>
  <si>
    <t>QINGDAO &gt; SHANGHAI &gt; NINGBO &gt; PUSAN &gt; LONG BEACH</t>
    <phoneticPr fontId="2" type="noConversion"/>
  </si>
  <si>
    <t>YMIG</t>
  </si>
  <si>
    <t xml:space="preserve">JTK3 </t>
  </si>
  <si>
    <t>HONG  KONG</t>
    <phoneticPr fontId="2" type="noConversion"/>
  </si>
  <si>
    <t xml:space="preserve">TSL HKG  Sales &amp; CS </t>
    <phoneticPr fontId="4" type="noConversion"/>
  </si>
  <si>
    <t>Docs-AN,DO,Invoices</t>
    <phoneticPr fontId="2" type="noConversion"/>
  </si>
  <si>
    <t xml:space="preserve">Waterfront Maritime Services / ACGI Shipping </t>
    <phoneticPr fontId="2" type="noConversion"/>
  </si>
  <si>
    <t>Address :  201 - 3480 Gilmore Way, Burnaby, BC, Canada V5G 4Y1</t>
    <phoneticPr fontId="2" type="noConversion"/>
  </si>
  <si>
    <t xml:space="preserve">TSYN </t>
    <phoneticPr fontId="2" type="noConversion"/>
  </si>
  <si>
    <t>ETD</t>
    <phoneticPr fontId="2" type="noConversion"/>
  </si>
  <si>
    <t>TS GUANGZHOU</t>
  </si>
  <si>
    <t>GNZA</t>
  </si>
  <si>
    <t>YM INAUGURATION</t>
  </si>
  <si>
    <t>INTERASIA FORWARD</t>
  </si>
  <si>
    <t>ITFW</t>
  </si>
  <si>
    <t>314N</t>
  </si>
  <si>
    <t>25005N</t>
  </si>
  <si>
    <t>N164</t>
  </si>
  <si>
    <t>TS TOKYO</t>
    <phoneticPr fontId="4" type="noConversion"/>
  </si>
  <si>
    <t>TYOC</t>
    <phoneticPr fontId="4" type="noConversion"/>
  </si>
  <si>
    <t>2504E</t>
    <phoneticPr fontId="4" type="noConversion"/>
  </si>
  <si>
    <t>AWC2</t>
    <phoneticPr fontId="4" type="noConversion"/>
  </si>
  <si>
    <t>TS KWANGYANG</t>
    <phoneticPr fontId="4" type="noConversion"/>
  </si>
  <si>
    <t>KWYA</t>
    <phoneticPr fontId="4" type="noConversion"/>
  </si>
  <si>
    <t>2502E</t>
    <phoneticPr fontId="4" type="noConversion"/>
  </si>
  <si>
    <t>XIAMEN &gt; NANSHA &gt; SHEKOU &gt; YANTIAN &gt; LONG BEACH</t>
    <phoneticPr fontId="2" type="noConversion"/>
  </si>
  <si>
    <t>LONG BEACH</t>
    <phoneticPr fontId="2" type="noConversion"/>
  </si>
  <si>
    <t>Structural blank</t>
    <phoneticPr fontId="4" type="noConversion"/>
  </si>
  <si>
    <t>AWC</t>
    <phoneticPr fontId="4" type="noConversion"/>
  </si>
  <si>
    <t>TBN</t>
    <phoneticPr fontId="2" type="noConversion"/>
  </si>
  <si>
    <t>AWC</t>
    <phoneticPr fontId="2" type="noConversion"/>
  </si>
  <si>
    <t>Busan</t>
    <phoneticPr fontId="2" type="noConversion"/>
  </si>
  <si>
    <t>STAR</t>
  </si>
  <si>
    <t>2502E</t>
    <phoneticPr fontId="2" type="noConversion"/>
  </si>
  <si>
    <t>KCM</t>
    <phoneticPr fontId="2" type="noConversion"/>
  </si>
  <si>
    <t>2502N</t>
    <phoneticPr fontId="2" type="noConversion"/>
  </si>
  <si>
    <t xml:space="preserve">KMTC TIANJIN  </t>
    <phoneticPr fontId="2" type="noConversion"/>
  </si>
  <si>
    <t>KTNJ</t>
    <phoneticPr fontId="2" type="noConversion"/>
  </si>
  <si>
    <t>BLANK SAILING</t>
    <phoneticPr fontId="2" type="noConversion"/>
  </si>
  <si>
    <t>ALE</t>
    <phoneticPr fontId="2" type="noConversion"/>
  </si>
  <si>
    <t>ALEA</t>
    <phoneticPr fontId="2" type="noConversion"/>
  </si>
  <si>
    <t>AWC Service - LONG BEACH</t>
    <phoneticPr fontId="2" type="noConversion"/>
  </si>
  <si>
    <t>BLANK SAILING</t>
  </si>
  <si>
    <t>TS TACOMA</t>
    <phoneticPr fontId="2" type="noConversion"/>
  </si>
  <si>
    <t>TIWA</t>
    <phoneticPr fontId="2" type="noConversion"/>
  </si>
  <si>
    <t>2506E</t>
    <phoneticPr fontId="2" type="noConversion"/>
  </si>
  <si>
    <t>TS NANSHA</t>
    <phoneticPr fontId="2" type="noConversion"/>
  </si>
  <si>
    <t>25004N</t>
    <phoneticPr fontId="2" type="noConversion"/>
  </si>
  <si>
    <t>NASA</t>
    <phoneticPr fontId="2" type="noConversion"/>
  </si>
  <si>
    <t>*Adhoc NANSHA ETA 05/15*</t>
    <phoneticPr fontId="2" type="noConversion"/>
  </si>
  <si>
    <t>SUEZ CANAL</t>
    <phoneticPr fontId="2" type="noConversion"/>
  </si>
  <si>
    <t>SCNL</t>
    <phoneticPr fontId="2" type="noConversion"/>
  </si>
  <si>
    <t>2503E</t>
    <phoneticPr fontId="2" type="noConversion"/>
  </si>
  <si>
    <t>TS SHENZHEN</t>
    <phoneticPr fontId="2" type="noConversion"/>
  </si>
  <si>
    <t>SZNB</t>
  </si>
  <si>
    <t>25010N</t>
  </si>
  <si>
    <t>JHTN</t>
    <phoneticPr fontId="2" type="noConversion"/>
  </si>
  <si>
    <t>SUEZ CANAL</t>
  </si>
  <si>
    <t>SCNL</t>
  </si>
  <si>
    <t>2503E</t>
  </si>
  <si>
    <t>AWC</t>
  </si>
  <si>
    <t>05/31</t>
    <phoneticPr fontId="2" type="noConversion"/>
  </si>
  <si>
    <t>2505E</t>
    <phoneticPr fontId="2" type="noConversion"/>
  </si>
  <si>
    <t xml:space="preserve">TS PENANG </t>
  </si>
  <si>
    <t>PENA</t>
  </si>
  <si>
    <t xml:space="preserve">TS SHENZHEN </t>
  </si>
  <si>
    <t>25011N</t>
  </si>
  <si>
    <t>TS PENANG</t>
    <phoneticPr fontId="2" type="noConversion"/>
  </si>
  <si>
    <t>PENA</t>
    <phoneticPr fontId="2" type="noConversion"/>
  </si>
  <si>
    <t>06/7</t>
    <phoneticPr fontId="2" type="noConversion"/>
  </si>
  <si>
    <t>06/14</t>
    <phoneticPr fontId="2" type="noConversion"/>
  </si>
  <si>
    <t>06/21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</si>
</sst>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\-mmm;@"/>
    <numFmt numFmtId="177" formatCode="[$-409]dd\-mmm;@"/>
    <numFmt numFmtId="178" formatCode="mm/dd"/>
  </numFmts>
  <fonts count="44" x14ac:knownFonts="1">
    <font>
      <sz val="11"/>
      <color theme="1"/>
      <name val="新細明體"/>
      <family val="2"/>
      <charset val="136"/>
      <scheme val="minor"/>
    </font>
    <font>
      <sz val="10"/>
      <name val="MS Sans Serif"/>
      <family val="2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Times New Roman"/>
      <family val="1"/>
    </font>
    <font>
      <b/>
      <sz val="48"/>
      <color indexed="8"/>
      <name val="UD Digi Kyokasho N-B"/>
      <family val="1"/>
      <charset val="128"/>
    </font>
    <font>
      <sz val="28"/>
      <color rgb="FF000000"/>
      <name val="Calibri"/>
      <family val="2"/>
    </font>
    <font>
      <sz val="18"/>
      <name val="Calibri"/>
      <family val="2"/>
    </font>
    <font>
      <b/>
      <sz val="48"/>
      <color rgb="FF000000"/>
      <name val="Calibri"/>
      <family val="2"/>
    </font>
    <font>
      <b/>
      <sz val="46"/>
      <color rgb="FF000000"/>
      <name val="Calibri"/>
      <family val="2"/>
    </font>
    <font>
      <b/>
      <sz val="28"/>
      <color rgb="FF000000"/>
      <name val="Calibri"/>
      <family val="2"/>
    </font>
    <font>
      <b/>
      <i/>
      <sz val="28"/>
      <color rgb="FF000000"/>
      <name val="Calibri"/>
      <family val="2"/>
    </font>
    <font>
      <b/>
      <sz val="44"/>
      <color rgb="FF000000"/>
      <name val="Calibri"/>
      <family val="2"/>
    </font>
    <font>
      <b/>
      <sz val="36"/>
      <name val="Calibri"/>
      <family val="2"/>
    </font>
    <font>
      <b/>
      <i/>
      <sz val="16"/>
      <color rgb="FF000000"/>
      <name val="Calibri"/>
      <family val="2"/>
    </font>
    <font>
      <sz val="16"/>
      <name val="Calibri"/>
      <family val="2"/>
    </font>
    <font>
      <sz val="18"/>
      <color rgb="FF000000"/>
      <name val="Calibri"/>
      <family val="2"/>
    </font>
    <font>
      <i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20"/>
      <color rgb="FF000000"/>
      <name val="Calibri"/>
      <family val="2"/>
    </font>
    <font>
      <i/>
      <sz val="28"/>
      <color rgb="FF000000"/>
      <name val="Calibri"/>
      <family val="2"/>
    </font>
    <font>
      <b/>
      <sz val="48"/>
      <name val="Calibri"/>
      <family val="2"/>
    </font>
    <font>
      <sz val="16"/>
      <color indexed="8"/>
      <name val="Calibri"/>
      <family val="2"/>
    </font>
    <font>
      <b/>
      <sz val="16"/>
      <name val="Calibri"/>
      <family val="2"/>
    </font>
    <font>
      <b/>
      <sz val="24"/>
      <name val="Calibri"/>
      <family val="2"/>
    </font>
    <font>
      <b/>
      <sz val="24"/>
      <color indexed="8"/>
      <name val="Calibri"/>
      <family val="2"/>
    </font>
    <font>
      <sz val="24"/>
      <name val="Calibri"/>
      <family val="2"/>
    </font>
    <font>
      <sz val="24"/>
      <color indexed="8"/>
      <name val="Calibri"/>
      <family val="2"/>
    </font>
    <font>
      <b/>
      <sz val="48"/>
      <color theme="1"/>
      <name val="Calibri"/>
      <family val="2"/>
    </font>
    <font>
      <b/>
      <sz val="24"/>
      <color theme="1"/>
      <name val="Calibri"/>
      <family val="2"/>
    </font>
    <font>
      <sz val="24"/>
      <color theme="1"/>
      <name val="Calibri"/>
      <family val="2"/>
    </font>
    <font>
      <sz val="11"/>
      <color theme="1"/>
      <name val="Calibri"/>
      <family val="2"/>
    </font>
    <font>
      <u/>
      <sz val="24"/>
      <color theme="10"/>
      <name val="Calibri"/>
      <family val="2"/>
    </font>
    <font>
      <b/>
      <sz val="22"/>
      <name val="Calibri"/>
      <family val="2"/>
    </font>
    <font>
      <b/>
      <sz val="22"/>
      <color indexed="8"/>
      <name val="Calibri"/>
      <family val="2"/>
    </font>
    <font>
      <strike/>
      <sz val="22"/>
      <name val="Calibri"/>
      <family val="2"/>
    </font>
    <font>
      <b/>
      <sz val="24"/>
      <color theme="0"/>
      <name val="Calibri"/>
      <family val="2"/>
    </font>
    <font>
      <b/>
      <sz val="24"/>
      <color theme="0" tint="-4.9989318521683403E-2"/>
      <name val="Calibri"/>
      <family val="2"/>
    </font>
    <font>
      <b/>
      <sz val="22"/>
      <color theme="0" tint="-4.9989318521683403E-2"/>
      <name val="Calibri"/>
      <family val="2"/>
    </font>
    <font>
      <sz val="22"/>
      <color rgb="FFC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176" fontId="1" fillId="0" borderId="0"/>
    <xf numFmtId="176" fontId="3" fillId="0" borderId="0">
      <alignment vertical="center"/>
    </xf>
    <xf numFmtId="0" fontId="6" fillId="0" borderId="0">
      <alignment vertical="center"/>
    </xf>
    <xf numFmtId="0" fontId="7" fillId="0" borderId="0"/>
  </cellStyleXfs>
  <cellXfs count="191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176" fontId="16" fillId="0" borderId="0" xfId="2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9" fillId="2" borderId="0" xfId="0" applyFont="1" applyFill="1">
      <alignment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9" fillId="2" borderId="0" xfId="0" applyFont="1" applyFill="1">
      <alignment vertical="center"/>
    </xf>
    <xf numFmtId="0" fontId="10" fillId="2" borderId="0" xfId="0" applyFont="1" applyFill="1">
      <alignment vertical="center"/>
    </xf>
    <xf numFmtId="176" fontId="26" fillId="0" borderId="0" xfId="3" applyFont="1" applyAlignment="1">
      <alignment horizontal="center" vertical="center"/>
    </xf>
    <xf numFmtId="176" fontId="27" fillId="0" borderId="0" xfId="2" applyFont="1" applyAlignment="1">
      <alignment horizontal="center" vertical="center"/>
    </xf>
    <xf numFmtId="176" fontId="18" fillId="0" borderId="0" xfId="3" applyFont="1" applyAlignment="1">
      <alignment horizontal="center" vertical="center"/>
    </xf>
    <xf numFmtId="16" fontId="18" fillId="0" borderId="0" xfId="3" applyNumberFormat="1" applyFont="1" applyAlignment="1">
      <alignment horizontal="center" vertical="center"/>
    </xf>
    <xf numFmtId="176" fontId="28" fillId="2" borderId="12" xfId="2" applyFont="1" applyFill="1" applyBorder="1" applyAlignment="1">
      <alignment horizontal="center" vertical="center"/>
    </xf>
    <xf numFmtId="176" fontId="29" fillId="2" borderId="3" xfId="3" applyFont="1" applyFill="1" applyBorder="1" applyAlignment="1">
      <alignment horizontal="center" vertical="center" wrapText="1"/>
    </xf>
    <xf numFmtId="16" fontId="30" fillId="0" borderId="0" xfId="3" applyNumberFormat="1" applyFont="1" applyAlignment="1">
      <alignment horizontal="center" vertical="center"/>
    </xf>
    <xf numFmtId="176" fontId="30" fillId="0" borderId="0" xfId="3" applyFont="1" applyAlignment="1">
      <alignment horizontal="center" vertical="center"/>
    </xf>
    <xf numFmtId="176" fontId="31" fillId="0" borderId="0" xfId="3" applyFont="1" applyAlignment="1">
      <alignment horizontal="center" vertical="center"/>
    </xf>
    <xf numFmtId="176" fontId="28" fillId="3" borderId="9" xfId="3" applyFont="1" applyFill="1" applyBorder="1" applyAlignment="1">
      <alignment horizontal="center" vertical="center" wrapText="1"/>
    </xf>
    <xf numFmtId="176" fontId="29" fillId="2" borderId="13" xfId="3" applyFont="1" applyFill="1" applyBorder="1" applyAlignment="1">
      <alignment horizontal="center" vertical="center" wrapText="1"/>
    </xf>
    <xf numFmtId="0" fontId="32" fillId="4" borderId="1" xfId="0" applyFont="1" applyFill="1" applyBorder="1">
      <alignment vertical="center"/>
    </xf>
    <xf numFmtId="0" fontId="33" fillId="0" borderId="0" xfId="0" applyFont="1" applyAlignment="1">
      <alignment horizontal="center" vertical="center"/>
    </xf>
    <xf numFmtId="176" fontId="28" fillId="0" borderId="0" xfId="3" applyFont="1" applyAlignment="1">
      <alignment horizontal="center" vertical="center"/>
    </xf>
    <xf numFmtId="16" fontId="33" fillId="0" borderId="0" xfId="0" applyNumberFormat="1" applyFont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6" fontId="33" fillId="0" borderId="7" xfId="0" applyNumberFormat="1" applyFont="1" applyBorder="1" applyAlignment="1">
      <alignment horizontal="center" vertical="center"/>
    </xf>
    <xf numFmtId="176" fontId="28" fillId="0" borderId="7" xfId="3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176" fontId="28" fillId="3" borderId="2" xfId="2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3" applyNumberFormat="1" applyFont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7" xfId="3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3" fillId="4" borderId="2" xfId="0" applyFont="1" applyFill="1" applyBorder="1">
      <alignment vertical="center"/>
    </xf>
    <xf numFmtId="0" fontId="33" fillId="4" borderId="3" xfId="0" applyFont="1" applyFill="1" applyBorder="1">
      <alignment vertical="center"/>
    </xf>
    <xf numFmtId="0" fontId="33" fillId="4" borderId="5" xfId="0" applyFont="1" applyFill="1" applyBorder="1">
      <alignment vertical="center"/>
    </xf>
    <xf numFmtId="16" fontId="28" fillId="0" borderId="0" xfId="3" applyNumberFormat="1" applyFont="1" applyAlignment="1">
      <alignment horizontal="center" vertical="center"/>
    </xf>
    <xf numFmtId="177" fontId="33" fillId="0" borderId="0" xfId="0" applyNumberFormat="1" applyFont="1" applyAlignment="1">
      <alignment horizontal="center" vertical="center"/>
    </xf>
    <xf numFmtId="0" fontId="32" fillId="4" borderId="4" xfId="0" applyFont="1" applyFill="1" applyBorder="1">
      <alignment vertical="center"/>
    </xf>
    <xf numFmtId="176" fontId="29" fillId="2" borderId="8" xfId="3" applyFont="1" applyFill="1" applyBorder="1" applyAlignment="1">
      <alignment horizontal="center" vertical="center" wrapText="1"/>
    </xf>
    <xf numFmtId="176" fontId="28" fillId="3" borderId="6" xfId="2" applyFont="1" applyFill="1" applyBorder="1" applyAlignment="1">
      <alignment horizontal="center" vertical="center"/>
    </xf>
    <xf numFmtId="176" fontId="28" fillId="3" borderId="7" xfId="2" applyFont="1" applyFill="1" applyBorder="1" applyAlignment="1">
      <alignment horizontal="center" vertical="center"/>
    </xf>
    <xf numFmtId="0" fontId="33" fillId="4" borderId="0" xfId="0" applyFont="1" applyFill="1">
      <alignment vertical="center"/>
    </xf>
    <xf numFmtId="0" fontId="37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178" fontId="37" fillId="0" borderId="0" xfId="0" applyNumberFormat="1" applyFont="1" applyAlignment="1">
      <alignment horizontal="center" vertical="center" wrapText="1"/>
    </xf>
    <xf numFmtId="178" fontId="37" fillId="0" borderId="0" xfId="0" applyNumberFormat="1" applyFont="1" applyAlignment="1">
      <alignment horizontal="center" vertical="center"/>
    </xf>
    <xf numFmtId="178" fontId="37" fillId="0" borderId="5" xfId="0" applyNumberFormat="1" applyFont="1" applyBorder="1" applyAlignment="1">
      <alignment horizontal="center" vertical="center"/>
    </xf>
    <xf numFmtId="178" fontId="37" fillId="0" borderId="7" xfId="0" applyNumberFormat="1" applyFont="1" applyBorder="1" applyAlignment="1">
      <alignment horizontal="center" vertical="center"/>
    </xf>
    <xf numFmtId="178" fontId="37" fillId="0" borderId="8" xfId="0" applyNumberFormat="1" applyFont="1" applyBorder="1" applyAlignment="1">
      <alignment horizontal="center" vertical="center"/>
    </xf>
    <xf numFmtId="178" fontId="39" fillId="0" borderId="0" xfId="0" applyNumberFormat="1" applyFont="1" applyAlignment="1">
      <alignment horizontal="center" vertical="center"/>
    </xf>
    <xf numFmtId="178" fontId="39" fillId="0" borderId="5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176" fontId="37" fillId="2" borderId="0" xfId="2" applyFont="1" applyFill="1" applyAlignment="1">
      <alignment horizontal="center" vertical="center"/>
    </xf>
    <xf numFmtId="176" fontId="37" fillId="2" borderId="5" xfId="3" applyFont="1" applyFill="1" applyBorder="1" applyAlignment="1">
      <alignment horizontal="center" vertical="center" wrapText="1"/>
    </xf>
    <xf numFmtId="176" fontId="38" fillId="2" borderId="5" xfId="3" applyFont="1" applyFill="1" applyBorder="1" applyAlignment="1">
      <alignment horizontal="center" vertical="center" wrapText="1"/>
    </xf>
    <xf numFmtId="176" fontId="38" fillId="2" borderId="0" xfId="3" applyFont="1" applyFill="1" applyAlignment="1">
      <alignment horizontal="center" vertical="center" wrapText="1"/>
    </xf>
    <xf numFmtId="176" fontId="28" fillId="3" borderId="14" xfId="3" applyFont="1" applyFill="1" applyBorder="1" applyAlignment="1">
      <alignment horizontal="center" vertical="center"/>
    </xf>
    <xf numFmtId="176" fontId="40" fillId="0" borderId="0" xfId="3" applyFont="1" applyAlignment="1">
      <alignment horizontal="center" vertical="center"/>
    </xf>
    <xf numFmtId="16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3" applyNumberFormat="1" applyFont="1" applyAlignment="1">
      <alignment horizontal="center" vertical="center"/>
    </xf>
    <xf numFmtId="176" fontId="28" fillId="3" borderId="15" xfId="2" applyFont="1" applyFill="1" applyBorder="1" applyAlignment="1">
      <alignment horizontal="center" vertical="center"/>
    </xf>
    <xf numFmtId="176" fontId="28" fillId="2" borderId="15" xfId="2" applyFont="1" applyFill="1" applyBorder="1" applyAlignment="1">
      <alignment horizontal="center" vertical="center"/>
    </xf>
    <xf numFmtId="176" fontId="29" fillId="2" borderId="15" xfId="3" applyFont="1" applyFill="1" applyBorder="1" applyAlignment="1">
      <alignment horizontal="center" vertical="center" wrapText="1"/>
    </xf>
    <xf numFmtId="176" fontId="28" fillId="3" borderId="15" xfId="3" applyFont="1" applyFill="1" applyBorder="1" applyAlignment="1">
      <alignment horizontal="center" vertical="center" wrapText="1"/>
    </xf>
    <xf numFmtId="176" fontId="28" fillId="3" borderId="15" xfId="3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176" fontId="28" fillId="0" borderId="15" xfId="3" applyFont="1" applyBorder="1" applyAlignment="1">
      <alignment horizontal="center" vertical="center"/>
    </xf>
    <xf numFmtId="16" fontId="33" fillId="0" borderId="15" xfId="0" applyNumberFormat="1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28" fillId="0" borderId="15" xfId="3" applyNumberFormat="1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178" fontId="37" fillId="0" borderId="15" xfId="0" applyNumberFormat="1" applyFont="1" applyBorder="1" applyAlignment="1">
      <alignment horizontal="center" vertical="center"/>
    </xf>
    <xf numFmtId="0" fontId="41" fillId="6" borderId="15" xfId="0" applyFont="1" applyFill="1" applyBorder="1" applyAlignment="1">
      <alignment horizontal="center" vertical="center"/>
    </xf>
    <xf numFmtId="176" fontId="41" fillId="6" borderId="15" xfId="3" applyFont="1" applyFill="1" applyBorder="1" applyAlignment="1">
      <alignment horizontal="center" vertical="center"/>
    </xf>
    <xf numFmtId="16" fontId="41" fillId="6" borderId="15" xfId="0" applyNumberFormat="1" applyFont="1" applyFill="1" applyBorder="1" applyAlignment="1">
      <alignment horizontal="center" vertical="center"/>
    </xf>
    <xf numFmtId="0" fontId="41" fillId="6" borderId="15" xfId="3" applyNumberFormat="1" applyFont="1" applyFill="1" applyBorder="1" applyAlignment="1">
      <alignment horizontal="center" vertical="center"/>
    </xf>
    <xf numFmtId="176" fontId="28" fillId="6" borderId="15" xfId="3" applyFont="1" applyFill="1" applyBorder="1" applyAlignment="1">
      <alignment horizontal="center" vertical="center"/>
    </xf>
    <xf numFmtId="178" fontId="42" fillId="6" borderId="15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178" fontId="37" fillId="0" borderId="15" xfId="0" applyNumberFormat="1" applyFont="1" applyBorder="1" applyAlignment="1">
      <alignment horizontal="center" vertical="center" wrapText="1"/>
    </xf>
    <xf numFmtId="176" fontId="28" fillId="0" borderId="15" xfId="0" applyNumberFormat="1" applyFont="1" applyBorder="1" applyAlignment="1">
      <alignment horizontal="center" vertical="center"/>
    </xf>
    <xf numFmtId="178" fontId="37" fillId="0" borderId="7" xfId="0" quotePrefix="1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178" fontId="37" fillId="0" borderId="0" xfId="0" quotePrefix="1" applyNumberFormat="1" applyFont="1" applyAlignment="1">
      <alignment horizontal="center" vertical="center"/>
    </xf>
    <xf numFmtId="176" fontId="37" fillId="2" borderId="0" xfId="3" applyFont="1" applyFill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176" fontId="37" fillId="2" borderId="2" xfId="2" applyFont="1" applyFill="1" applyBorder="1" applyAlignment="1">
      <alignment horizontal="center" vertical="center"/>
    </xf>
    <xf numFmtId="176" fontId="37" fillId="2" borderId="3" xfId="3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7" xfId="4" applyFont="1" applyBorder="1" applyAlignment="1">
      <alignment horizontal="center" vertical="center"/>
    </xf>
    <xf numFmtId="0" fontId="30" fillId="0" borderId="8" xfId="4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176" fontId="30" fillId="0" borderId="1" xfId="3" applyFont="1" applyBorder="1" applyAlignment="1">
      <alignment horizontal="center" vertical="center"/>
    </xf>
    <xf numFmtId="176" fontId="30" fillId="0" borderId="2" xfId="3" applyFont="1" applyBorder="1" applyAlignment="1">
      <alignment horizontal="center" vertical="center"/>
    </xf>
    <xf numFmtId="176" fontId="30" fillId="0" borderId="3" xfId="3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0" fillId="0" borderId="4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6" xfId="5" applyFont="1" applyBorder="1" applyAlignment="1">
      <alignment horizontal="center" vertical="center" wrapText="1"/>
    </xf>
    <xf numFmtId="0" fontId="30" fillId="0" borderId="7" xfId="5" applyFont="1" applyBorder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0" fontId="30" fillId="0" borderId="5" xfId="4" applyFont="1" applyBorder="1" applyAlignment="1">
      <alignment horizontal="center" vertical="center" wrapText="1"/>
    </xf>
    <xf numFmtId="0" fontId="36" fillId="0" borderId="0" xfId="1" applyFont="1" applyFill="1" applyBorder="1" applyAlignment="1" applyProtection="1">
      <alignment horizontal="center" vertical="center"/>
    </xf>
    <xf numFmtId="0" fontId="36" fillId="0" borderId="5" xfId="1" applyFont="1" applyFill="1" applyBorder="1" applyAlignment="1" applyProtection="1">
      <alignment horizontal="center" vertical="center"/>
    </xf>
    <xf numFmtId="0" fontId="36" fillId="0" borderId="7" xfId="1" applyFont="1" applyFill="1" applyBorder="1" applyAlignment="1" applyProtection="1">
      <alignment horizontal="center" vertical="center"/>
    </xf>
    <xf numFmtId="0" fontId="36" fillId="0" borderId="8" xfId="1" applyFont="1" applyFill="1" applyBorder="1" applyAlignment="1" applyProtection="1">
      <alignment horizontal="center" vertical="center"/>
    </xf>
    <xf numFmtId="176" fontId="25" fillId="0" borderId="0" xfId="2" applyFont="1" applyAlignment="1">
      <alignment horizontal="center" vertical="center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/>
    </xf>
    <xf numFmtId="176" fontId="28" fillId="3" borderId="15" xfId="3" applyFont="1" applyFill="1" applyBorder="1" applyAlignment="1">
      <alignment horizontal="center" vertical="center" wrapText="1"/>
    </xf>
    <xf numFmtId="176" fontId="28" fillId="3" borderId="15" xfId="3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176" fontId="16" fillId="3" borderId="15" xfId="2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 wrapText="1"/>
    </xf>
    <xf numFmtId="176" fontId="16" fillId="3" borderId="9" xfId="2" applyFont="1" applyFill="1" applyBorder="1" applyAlignment="1">
      <alignment horizontal="center" vertical="center"/>
    </xf>
    <xf numFmtId="176" fontId="16" fillId="3" borderId="10" xfId="2" applyFont="1" applyFill="1" applyBorder="1" applyAlignment="1">
      <alignment horizontal="center" vertical="center"/>
    </xf>
    <xf numFmtId="176" fontId="16" fillId="3" borderId="11" xfId="2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6" borderId="16" xfId="0" applyFont="1" applyFill="1" applyBorder="1" applyAlignment="1">
      <alignment horizontal="center" vertical="center"/>
    </xf>
    <xf numFmtId="0" fontId="37" fillId="6" borderId="17" xfId="0" applyFont="1" applyFill="1" applyBorder="1" applyAlignment="1">
      <alignment horizontal="center" vertical="center"/>
    </xf>
    <xf numFmtId="0" fontId="37" fillId="6" borderId="18" xfId="0" applyFont="1" applyFill="1" applyBorder="1" applyAlignment="1">
      <alignment horizontal="center" vertical="center"/>
    </xf>
    <xf numFmtId="0" fontId="37" fillId="6" borderId="4" xfId="0" applyFont="1" applyFill="1" applyBorder="1" applyAlignment="1">
      <alignment horizontal="center" vertical="center"/>
    </xf>
    <xf numFmtId="0" fontId="37" fillId="6" borderId="0" xfId="0" applyFont="1" applyFill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16" fillId="0" borderId="0" xfId="2" applyFont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 wrapText="1"/>
    </xf>
    <xf numFmtId="176" fontId="28" fillId="3" borderId="9" xfId="3" applyFont="1" applyFill="1" applyBorder="1" applyAlignment="1">
      <alignment horizontal="center" vertical="center" wrapText="1"/>
    </xf>
    <xf numFmtId="176" fontId="28" fillId="3" borderId="11" xfId="3" applyFont="1" applyFill="1" applyBorder="1" applyAlignment="1">
      <alignment horizontal="center" vertical="center" wrapText="1"/>
    </xf>
    <xf numFmtId="176" fontId="28" fillId="3" borderId="9" xfId="3" applyFont="1" applyFill="1" applyBorder="1" applyAlignment="1">
      <alignment horizontal="center" vertical="center"/>
    </xf>
    <xf numFmtId="176" fontId="28" fillId="3" borderId="11" xfId="3" applyFont="1" applyFill="1" applyBorder="1" applyAlignment="1">
      <alignment horizontal="center" vertical="center"/>
    </xf>
    <xf numFmtId="0" fontId="37" fillId="6" borderId="15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176" fontId="28" fillId="3" borderId="9" xfId="2" applyFont="1" applyFill="1" applyBorder="1" applyAlignment="1">
      <alignment horizontal="center" vertical="center"/>
    </xf>
    <xf numFmtId="176" fontId="28" fillId="3" borderId="10" xfId="2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</cellXfs>
  <cellStyles count="6">
    <cellStyle name="Normal 2" xfId="3" xr:uid="{E33737E2-D3CB-44B6-8F71-8091A0F32CA3}"/>
    <cellStyle name="Normal_Sheet1" xfId="2" xr:uid="{674FF5E5-F24D-4447-8430-435D44D01720}"/>
    <cellStyle name="一般" xfId="0" builtinId="0"/>
    <cellStyle name="一般 2" xfId="4" xr:uid="{278C8B39-C777-49AE-8818-F13C356498ED}"/>
    <cellStyle name="一般 7" xfId="5" xr:uid="{9FC74748-D844-4E41-BEE6-0B63658E391D}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0</xdr:row>
      <xdr:rowOff>64944</xdr:rowOff>
    </xdr:from>
    <xdr:to>
      <xdr:col>1</xdr:col>
      <xdr:colOff>1214437</xdr:colOff>
      <xdr:row>5</xdr:row>
      <xdr:rowOff>238125</xdr:rowOff>
    </xdr:to>
    <xdr:pic>
      <xdr:nvPicPr>
        <xdr:cNvPr id="2" name="Picture 639">
          <a:extLst>
            <a:ext uri="{FF2B5EF4-FFF2-40B4-BE49-F238E27FC236}">
              <a16:creationId xmlns:a16="http://schemas.microsoft.com/office/drawing/2014/main" id="{C7F87939-E138-4AA7-B6B7-FDF8E453B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64944"/>
          <a:ext cx="2547937" cy="2340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lhktp@tslines.com.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65F-3E9B-458A-A266-DDA085E2FA5A}">
  <sheetPr codeName="工作表1">
    <pageSetUpPr fitToPage="1"/>
  </sheetPr>
  <dimension ref="A1:AC58"/>
  <sheetViews>
    <sheetView tabSelected="1" zoomScale="30" zoomScaleNormal="30" workbookViewId="0">
      <selection activeCell="S34" sqref="S34"/>
    </sheetView>
  </sheetViews>
  <sheetFormatPr defaultColWidth="9.140625" defaultRowHeight="15" x14ac:dyDescent="0.25"/>
  <cols>
    <col min="1" max="1" width="43.7109375" style="40" customWidth="1"/>
    <col min="2" max="2" width="28.7109375" style="40" bestFit="1" customWidth="1"/>
    <col min="3" max="3" width="18.7109375" style="40" customWidth="1"/>
    <col min="4" max="4" width="22" style="40" customWidth="1"/>
    <col min="5" max="5" width="23.42578125" style="40" customWidth="1"/>
    <col min="6" max="6" width="24.85546875" style="40" customWidth="1"/>
    <col min="7" max="7" width="21.85546875" style="40" customWidth="1"/>
    <col min="8" max="8" width="24.42578125" style="40" bestFit="1" customWidth="1"/>
    <col min="9" max="9" width="27.85546875" style="40" customWidth="1"/>
    <col min="10" max="10" width="28.42578125" style="40" customWidth="1"/>
    <col min="11" max="12" width="27" style="40" customWidth="1"/>
    <col min="13" max="13" width="41" style="40" customWidth="1"/>
    <col min="14" max="14" width="35.42578125" style="40" customWidth="1"/>
    <col min="15" max="15" width="23.5703125" style="40" customWidth="1"/>
    <col min="16" max="16" width="22.28515625" style="40" customWidth="1"/>
    <col min="17" max="17" width="21" style="40" customWidth="1"/>
    <col min="18" max="18" width="31.28515625" style="40" customWidth="1"/>
    <col min="19" max="19" width="35.140625" style="40" customWidth="1"/>
    <col min="20" max="16384" width="9.140625" style="40"/>
  </cols>
  <sheetData>
    <row r="1" spans="1:29" s="2" customFormat="1" ht="58.5" x14ac:dyDescent="0.25">
      <c r="A1" s="1"/>
      <c r="C1" s="166" t="s">
        <v>33</v>
      </c>
      <c r="D1" s="166"/>
      <c r="E1" s="166"/>
      <c r="F1" s="166"/>
      <c r="G1" s="166"/>
      <c r="H1" s="3"/>
      <c r="I1" s="1"/>
    </row>
    <row r="2" spans="1:29" s="2" customFormat="1" ht="24.75" customHeight="1" x14ac:dyDescent="0.25">
      <c r="A2" s="1"/>
      <c r="C2" s="166"/>
      <c r="D2" s="166"/>
      <c r="E2" s="166"/>
      <c r="F2" s="166"/>
      <c r="G2" s="166"/>
      <c r="H2" s="3"/>
      <c r="I2" s="4"/>
    </row>
    <row r="3" spans="1:29" s="2" customFormat="1" ht="57" x14ac:dyDescent="0.25">
      <c r="A3" s="5"/>
      <c r="C3" s="166" t="s">
        <v>27</v>
      </c>
      <c r="D3" s="166"/>
      <c r="E3" s="166"/>
      <c r="F3" s="166"/>
      <c r="G3" s="166"/>
      <c r="H3" s="6"/>
      <c r="I3" s="4"/>
      <c r="M3" s="167" t="s">
        <v>0</v>
      </c>
      <c r="N3" s="167"/>
      <c r="O3" s="7" t="s">
        <v>56</v>
      </c>
    </row>
    <row r="4" spans="1:29" s="2" customFormat="1" ht="9.75" customHeight="1" x14ac:dyDescent="0.25">
      <c r="C4" s="166"/>
      <c r="D4" s="166"/>
      <c r="E4" s="166"/>
      <c r="F4" s="166"/>
      <c r="G4" s="166"/>
      <c r="H4" s="6"/>
    </row>
    <row r="5" spans="1:29" s="9" customFormat="1" ht="23.25" customHeight="1" x14ac:dyDescent="0.25">
      <c r="A5" s="8"/>
      <c r="C5" s="10" t="s">
        <v>28</v>
      </c>
      <c r="D5" s="11"/>
      <c r="E5" s="12"/>
      <c r="F5" s="12"/>
      <c r="G5" s="13"/>
      <c r="H5" s="13"/>
      <c r="I5" s="13"/>
    </row>
    <row r="6" spans="1:29" s="9" customFormat="1" ht="23.25" customHeight="1" x14ac:dyDescent="0.25">
      <c r="A6" s="14"/>
      <c r="C6" s="10" t="s">
        <v>29</v>
      </c>
      <c r="D6" s="11"/>
      <c r="E6" s="12"/>
      <c r="F6" s="12"/>
      <c r="G6" s="13"/>
      <c r="H6" s="13"/>
      <c r="I6" s="12"/>
    </row>
    <row r="7" spans="1:29" s="2" customFormat="1" ht="14.25" customHeight="1" x14ac:dyDescent="0.25">
      <c r="A7" s="15"/>
      <c r="B7" s="16"/>
      <c r="C7" s="17"/>
      <c r="D7" s="15"/>
      <c r="E7" s="18"/>
      <c r="F7" s="19"/>
      <c r="G7" s="20"/>
      <c r="H7" s="20"/>
      <c r="I7" s="20"/>
      <c r="J7" s="20"/>
      <c r="K7" s="21"/>
      <c r="L7" s="22"/>
      <c r="M7" s="22"/>
      <c r="N7" s="22"/>
      <c r="O7" s="22"/>
      <c r="P7" s="22"/>
      <c r="Q7" s="22"/>
      <c r="R7" s="22"/>
    </row>
    <row r="8" spans="1:29" s="23" customFormat="1" ht="61.5" x14ac:dyDescent="0.25">
      <c r="A8" s="144" t="s">
        <v>89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</row>
    <row r="9" spans="1:29" s="2" customFormat="1" ht="12.75" customHeight="1" x14ac:dyDescent="0.25">
      <c r="A9" s="15"/>
      <c r="B9" s="16"/>
      <c r="C9" s="17"/>
      <c r="D9" s="15"/>
      <c r="E9" s="18"/>
      <c r="F9" s="19"/>
      <c r="G9" s="20"/>
      <c r="H9" s="20"/>
      <c r="I9" s="20"/>
      <c r="J9" s="20"/>
      <c r="K9" s="21"/>
      <c r="L9" s="22"/>
      <c r="M9" s="22"/>
      <c r="N9" s="22"/>
      <c r="O9" s="22"/>
      <c r="P9" s="22"/>
      <c r="Q9" s="22"/>
      <c r="R9" s="22"/>
    </row>
    <row r="10" spans="1:29" s="23" customFormat="1" ht="35.25" customHeight="1" x14ac:dyDescent="0.25">
      <c r="C10" s="24"/>
      <c r="D10" s="24"/>
      <c r="E10" s="24"/>
      <c r="F10" s="24"/>
      <c r="G10" s="24"/>
      <c r="H10" s="24"/>
      <c r="I10" s="24"/>
      <c r="J10" s="24"/>
      <c r="K10" s="24"/>
      <c r="M10" s="25"/>
      <c r="N10" s="26"/>
      <c r="O10" s="25"/>
      <c r="P10" s="26"/>
      <c r="Q10" s="25"/>
      <c r="R10" s="26"/>
      <c r="S10" s="25"/>
      <c r="T10" s="25"/>
      <c r="U10" s="25"/>
      <c r="V10" s="25"/>
      <c r="W10" s="25"/>
      <c r="X10" s="25"/>
      <c r="Y10" s="25"/>
    </row>
    <row r="11" spans="1:29" s="39" customFormat="1" ht="61.5" x14ac:dyDescent="0.25">
      <c r="A11" s="149" t="s">
        <v>78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</row>
    <row r="12" spans="1:29" s="31" customFormat="1" ht="46.5" x14ac:dyDescent="0.25">
      <c r="A12" s="150" t="s">
        <v>24</v>
      </c>
      <c r="B12" s="150"/>
      <c r="C12" s="150"/>
      <c r="D12" s="151" t="s">
        <v>1</v>
      </c>
      <c r="E12" s="151" t="s">
        <v>25</v>
      </c>
      <c r="F12" s="150" t="s">
        <v>51</v>
      </c>
      <c r="G12" s="150"/>
      <c r="H12" s="150"/>
      <c r="I12" s="150"/>
      <c r="J12" s="150"/>
      <c r="K12" s="150"/>
      <c r="L12" s="81" t="s">
        <v>79</v>
      </c>
      <c r="M12" s="145" t="s">
        <v>22</v>
      </c>
      <c r="N12" s="145" t="s">
        <v>23</v>
      </c>
      <c r="O12" s="145" t="s">
        <v>32</v>
      </c>
      <c r="P12" s="145" t="s">
        <v>31</v>
      </c>
      <c r="Q12" s="82" t="s">
        <v>79</v>
      </c>
      <c r="R12" s="83" t="s">
        <v>2</v>
      </c>
      <c r="S12" s="29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1:29" s="31" customFormat="1" ht="31.5" x14ac:dyDescent="0.25">
      <c r="A13" s="81" t="s">
        <v>3</v>
      </c>
      <c r="B13" s="81" t="s">
        <v>4</v>
      </c>
      <c r="C13" s="81" t="s">
        <v>5</v>
      </c>
      <c r="D13" s="151"/>
      <c r="E13" s="151"/>
      <c r="F13" s="84" t="s">
        <v>6</v>
      </c>
      <c r="G13" s="147" t="s">
        <v>7</v>
      </c>
      <c r="H13" s="147"/>
      <c r="I13" s="148" t="s">
        <v>8</v>
      </c>
      <c r="J13" s="148"/>
      <c r="K13" s="85" t="s">
        <v>57</v>
      </c>
      <c r="L13" s="81" t="s">
        <v>9</v>
      </c>
      <c r="M13" s="145"/>
      <c r="N13" s="146"/>
      <c r="O13" s="145"/>
      <c r="P13" s="145"/>
      <c r="Q13" s="83" t="s">
        <v>9</v>
      </c>
      <c r="R13" s="83" t="s">
        <v>74</v>
      </c>
      <c r="S13" s="29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1:29" s="39" customFormat="1" ht="31.5" hidden="1" x14ac:dyDescent="0.25">
      <c r="A14" s="86" t="s">
        <v>84</v>
      </c>
      <c r="B14" s="86" t="s">
        <v>85</v>
      </c>
      <c r="C14" s="86" t="s">
        <v>83</v>
      </c>
      <c r="D14" s="87" t="s">
        <v>82</v>
      </c>
      <c r="E14" s="87" t="s">
        <v>26</v>
      </c>
      <c r="F14" s="88">
        <v>45736</v>
      </c>
      <c r="G14" s="88">
        <v>45740</v>
      </c>
      <c r="H14" s="89">
        <v>1700</v>
      </c>
      <c r="I14" s="88">
        <v>45738</v>
      </c>
      <c r="J14" s="90">
        <v>1200</v>
      </c>
      <c r="K14" s="88">
        <v>45741</v>
      </c>
      <c r="L14" s="88">
        <v>45746</v>
      </c>
      <c r="M14" s="91" t="s">
        <v>80</v>
      </c>
      <c r="N14" s="91" t="s">
        <v>80</v>
      </c>
      <c r="O14" s="91" t="s">
        <v>81</v>
      </c>
      <c r="P14" s="87" t="s">
        <v>78</v>
      </c>
      <c r="Q14" s="92">
        <v>45749</v>
      </c>
      <c r="R14" s="92">
        <v>45763</v>
      </c>
    </row>
    <row r="15" spans="1:29" s="39" customFormat="1" ht="31.5" hidden="1" x14ac:dyDescent="0.25">
      <c r="A15" s="93" t="s">
        <v>58</v>
      </c>
      <c r="B15" s="93" t="s">
        <v>59</v>
      </c>
      <c r="C15" s="93" t="s">
        <v>64</v>
      </c>
      <c r="D15" s="94" t="s">
        <v>82</v>
      </c>
      <c r="E15" s="94" t="s">
        <v>26</v>
      </c>
      <c r="F15" s="95">
        <f t="shared" ref="F15" si="0">G15-4</f>
        <v>45743</v>
      </c>
      <c r="G15" s="95">
        <f t="shared" ref="G15" si="1">K15-1</f>
        <v>45747</v>
      </c>
      <c r="H15" s="93">
        <v>1700</v>
      </c>
      <c r="I15" s="95">
        <f t="shared" ref="I15" si="2">K15-3</f>
        <v>45745</v>
      </c>
      <c r="J15" s="96">
        <v>1200</v>
      </c>
      <c r="K15" s="95">
        <f t="shared" ref="K15" si="3">K14+7</f>
        <v>45748</v>
      </c>
      <c r="L15" s="95">
        <f t="shared" ref="L15" si="4">L14+7</f>
        <v>45753</v>
      </c>
      <c r="M15" s="176" t="s">
        <v>86</v>
      </c>
      <c r="N15" s="176"/>
      <c r="O15" s="176"/>
      <c r="P15" s="97" t="s">
        <v>78</v>
      </c>
      <c r="Q15" s="98">
        <v>45756</v>
      </c>
      <c r="R15" s="98">
        <v>45770</v>
      </c>
    </row>
    <row r="16" spans="1:29" s="39" customFormat="1" ht="47.25" hidden="1" thickBot="1" x14ac:dyDescent="0.3">
      <c r="A16" s="168" t="s">
        <v>10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</row>
    <row r="17" spans="1:29" s="31" customFormat="1" ht="47.25" hidden="1" customHeight="1" thickBot="1" x14ac:dyDescent="0.3">
      <c r="A17" s="179" t="s">
        <v>24</v>
      </c>
      <c r="B17" s="180"/>
      <c r="C17" s="180"/>
      <c r="D17" s="181" t="s">
        <v>1</v>
      </c>
      <c r="E17" s="177" t="s">
        <v>25</v>
      </c>
      <c r="F17" s="152" t="s">
        <v>51</v>
      </c>
      <c r="G17" s="153"/>
      <c r="H17" s="153"/>
      <c r="I17" s="153"/>
      <c r="J17" s="153"/>
      <c r="K17" s="154"/>
      <c r="L17" s="45" t="s">
        <v>30</v>
      </c>
      <c r="M17" s="169" t="s">
        <v>22</v>
      </c>
      <c r="N17" s="169" t="s">
        <v>23</v>
      </c>
      <c r="O17" s="169" t="s">
        <v>32</v>
      </c>
      <c r="P17" s="169" t="s">
        <v>31</v>
      </c>
      <c r="Q17" s="27" t="s">
        <v>30</v>
      </c>
      <c r="R17" s="28" t="s">
        <v>2</v>
      </c>
      <c r="S17" s="29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8" spans="1:29" s="31" customFormat="1" ht="32.25" hidden="1" thickBot="1" x14ac:dyDescent="0.3">
      <c r="A18" s="58" t="s">
        <v>3</v>
      </c>
      <c r="B18" s="59" t="s">
        <v>4</v>
      </c>
      <c r="C18" s="59" t="s">
        <v>5</v>
      </c>
      <c r="D18" s="182"/>
      <c r="E18" s="178"/>
      <c r="F18" s="32" t="s">
        <v>6</v>
      </c>
      <c r="G18" s="172" t="s">
        <v>7</v>
      </c>
      <c r="H18" s="173"/>
      <c r="I18" s="174" t="s">
        <v>8</v>
      </c>
      <c r="J18" s="175"/>
      <c r="K18" s="76" t="s">
        <v>57</v>
      </c>
      <c r="L18" s="59" t="s">
        <v>9</v>
      </c>
      <c r="M18" s="171"/>
      <c r="N18" s="170"/>
      <c r="O18" s="171"/>
      <c r="P18" s="171"/>
      <c r="Q18" s="33" t="s">
        <v>9</v>
      </c>
      <c r="R18" s="57" t="s">
        <v>74</v>
      </c>
      <c r="S18" s="29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s="39" customFormat="1" ht="31.5" hidden="1" x14ac:dyDescent="0.25">
      <c r="A19" s="43" t="s">
        <v>60</v>
      </c>
      <c r="B19" s="46" t="s">
        <v>49</v>
      </c>
      <c r="C19" s="46" t="s">
        <v>63</v>
      </c>
      <c r="D19" s="36" t="s">
        <v>50</v>
      </c>
      <c r="E19" s="36" t="s">
        <v>26</v>
      </c>
      <c r="F19" s="37">
        <f t="shared" ref="F19:F23" si="5">G19-4</f>
        <v>45730</v>
      </c>
      <c r="G19" s="37">
        <f t="shared" ref="G19:G23" si="6">K19-1</f>
        <v>45734</v>
      </c>
      <c r="H19" s="35">
        <v>1700</v>
      </c>
      <c r="I19" s="37">
        <f t="shared" ref="I19:I23" si="7">K19-3</f>
        <v>45732</v>
      </c>
      <c r="J19" s="47">
        <v>1200</v>
      </c>
      <c r="K19" s="37">
        <v>45735</v>
      </c>
      <c r="L19" s="37">
        <v>45735</v>
      </c>
      <c r="M19" s="61" t="s">
        <v>66</v>
      </c>
      <c r="N19" s="62" t="s">
        <v>67</v>
      </c>
      <c r="O19" s="62" t="s">
        <v>68</v>
      </c>
      <c r="P19" s="36" t="s">
        <v>10</v>
      </c>
      <c r="Q19" s="65">
        <v>45737</v>
      </c>
      <c r="R19" s="66">
        <v>45754</v>
      </c>
    </row>
    <row r="20" spans="1:29" s="39" customFormat="1" ht="31.5" hidden="1" x14ac:dyDescent="0.25">
      <c r="A20" s="117" t="s">
        <v>75</v>
      </c>
      <c r="B20" s="118"/>
      <c r="C20" s="118"/>
      <c r="D20" s="77"/>
      <c r="E20" s="77" t="s">
        <v>26</v>
      </c>
      <c r="F20" s="78">
        <f t="shared" si="5"/>
        <v>45737</v>
      </c>
      <c r="G20" s="78">
        <f t="shared" si="6"/>
        <v>45741</v>
      </c>
      <c r="H20" s="79">
        <v>1700</v>
      </c>
      <c r="I20" s="78">
        <f t="shared" si="7"/>
        <v>45739</v>
      </c>
      <c r="J20" s="80">
        <v>1200</v>
      </c>
      <c r="K20" s="78">
        <f t="shared" ref="K20:L23" si="8">K19+7</f>
        <v>45742</v>
      </c>
      <c r="L20" s="78">
        <f t="shared" si="8"/>
        <v>45742</v>
      </c>
      <c r="M20" s="117" t="s">
        <v>75</v>
      </c>
      <c r="N20" s="118"/>
      <c r="O20" s="118"/>
      <c r="P20" s="36" t="s">
        <v>10</v>
      </c>
      <c r="Q20" s="69">
        <v>45744</v>
      </c>
      <c r="R20" s="70">
        <v>45761</v>
      </c>
    </row>
    <row r="21" spans="1:29" s="39" customFormat="1" ht="31.5" hidden="1" x14ac:dyDescent="0.25">
      <c r="A21" s="43" t="s">
        <v>58</v>
      </c>
      <c r="B21" s="46" t="s">
        <v>59</v>
      </c>
      <c r="C21" s="46" t="s">
        <v>64</v>
      </c>
      <c r="D21" s="36" t="s">
        <v>50</v>
      </c>
      <c r="E21" s="36" t="s">
        <v>26</v>
      </c>
      <c r="F21" s="37">
        <f t="shared" si="5"/>
        <v>45744</v>
      </c>
      <c r="G21" s="37">
        <f t="shared" si="6"/>
        <v>45748</v>
      </c>
      <c r="H21" s="35">
        <v>1700</v>
      </c>
      <c r="I21" s="37">
        <f t="shared" si="7"/>
        <v>45746</v>
      </c>
      <c r="J21" s="47">
        <v>1200</v>
      </c>
      <c r="K21" s="37">
        <f t="shared" si="8"/>
        <v>45749</v>
      </c>
      <c r="L21" s="37">
        <f t="shared" si="8"/>
        <v>45749</v>
      </c>
      <c r="M21" s="61" t="s">
        <v>70</v>
      </c>
      <c r="N21" s="62" t="s">
        <v>71</v>
      </c>
      <c r="O21" s="62" t="s">
        <v>72</v>
      </c>
      <c r="P21" s="36" t="s">
        <v>10</v>
      </c>
      <c r="Q21" s="65">
        <v>45751</v>
      </c>
      <c r="R21" s="66">
        <v>45768</v>
      </c>
    </row>
    <row r="22" spans="1:29" s="39" customFormat="1" ht="31.5" hidden="1" x14ac:dyDescent="0.25">
      <c r="A22" s="117" t="s">
        <v>75</v>
      </c>
      <c r="B22" s="118"/>
      <c r="C22" s="118"/>
      <c r="D22" s="36"/>
      <c r="E22" s="36"/>
      <c r="F22" s="78">
        <f t="shared" si="5"/>
        <v>45751</v>
      </c>
      <c r="G22" s="78">
        <f t="shared" si="6"/>
        <v>45755</v>
      </c>
      <c r="H22" s="79">
        <v>1700</v>
      </c>
      <c r="I22" s="78">
        <f t="shared" si="7"/>
        <v>45753</v>
      </c>
      <c r="J22" s="80">
        <v>1200</v>
      </c>
      <c r="K22" s="78">
        <f t="shared" si="8"/>
        <v>45756</v>
      </c>
      <c r="L22" s="78">
        <f t="shared" si="8"/>
        <v>45756</v>
      </c>
      <c r="M22" s="117" t="s">
        <v>75</v>
      </c>
      <c r="N22" s="118"/>
      <c r="O22" s="118"/>
      <c r="P22" s="36" t="s">
        <v>10</v>
      </c>
      <c r="Q22" s="69">
        <v>45758</v>
      </c>
      <c r="R22" s="70">
        <v>45775</v>
      </c>
    </row>
    <row r="23" spans="1:29" s="39" customFormat="1" ht="32.25" hidden="1" thickBot="1" x14ac:dyDescent="0.3">
      <c r="A23" s="50" t="s">
        <v>61</v>
      </c>
      <c r="B23" s="48" t="s">
        <v>62</v>
      </c>
      <c r="C23" s="48" t="s">
        <v>65</v>
      </c>
      <c r="D23" s="42" t="s">
        <v>50</v>
      </c>
      <c r="E23" s="42" t="s">
        <v>26</v>
      </c>
      <c r="F23" s="41">
        <f t="shared" si="5"/>
        <v>45758</v>
      </c>
      <c r="G23" s="41">
        <f t="shared" si="6"/>
        <v>45762</v>
      </c>
      <c r="H23" s="44">
        <v>1700</v>
      </c>
      <c r="I23" s="41">
        <f t="shared" si="7"/>
        <v>45760</v>
      </c>
      <c r="J23" s="49">
        <v>1200</v>
      </c>
      <c r="K23" s="41">
        <f t="shared" si="8"/>
        <v>45763</v>
      </c>
      <c r="L23" s="41">
        <f t="shared" si="8"/>
        <v>45763</v>
      </c>
      <c r="M23" s="157" t="s">
        <v>77</v>
      </c>
      <c r="N23" s="158"/>
      <c r="O23" s="158"/>
      <c r="P23" s="42" t="s">
        <v>10</v>
      </c>
      <c r="Q23" s="67">
        <v>45765</v>
      </c>
      <c r="R23" s="68">
        <v>45782</v>
      </c>
    </row>
    <row r="24" spans="1:29" s="39" customFormat="1" ht="61.5" hidden="1" x14ac:dyDescent="0.25">
      <c r="A24" s="34" t="s">
        <v>47</v>
      </c>
      <c r="B24" s="51"/>
      <c r="C24" s="51"/>
      <c r="D24" s="51"/>
      <c r="E24" s="51"/>
      <c r="F24" s="51"/>
      <c r="G24" s="51"/>
      <c r="H24" s="51"/>
      <c r="I24" s="52"/>
      <c r="J24" s="35"/>
    </row>
    <row r="25" spans="1:29" s="39" customFormat="1" ht="61.5" hidden="1" x14ac:dyDescent="0.25">
      <c r="A25" s="56" t="s">
        <v>73</v>
      </c>
      <c r="B25" s="60"/>
      <c r="C25" s="60"/>
      <c r="D25" s="60"/>
      <c r="E25" s="60"/>
      <c r="F25" s="60"/>
      <c r="G25" s="60"/>
      <c r="H25" s="60"/>
      <c r="I25" s="53"/>
      <c r="J25" s="35"/>
    </row>
    <row r="26" spans="1:29" s="39" customFormat="1" ht="31.5" hidden="1" x14ac:dyDescent="0.25">
      <c r="A26" s="155" t="s">
        <v>37</v>
      </c>
      <c r="B26" s="156" t="s">
        <v>43</v>
      </c>
      <c r="C26" s="156" t="s">
        <v>44</v>
      </c>
      <c r="D26" s="156" t="s">
        <v>31</v>
      </c>
      <c r="E26" s="71" t="s">
        <v>39</v>
      </c>
      <c r="F26" s="72" t="s">
        <v>38</v>
      </c>
      <c r="G26" s="72" t="s">
        <v>30</v>
      </c>
      <c r="H26" s="72" t="s">
        <v>36</v>
      </c>
      <c r="I26" s="74" t="s">
        <v>74</v>
      </c>
    </row>
    <row r="27" spans="1:29" s="39" customFormat="1" ht="31.5" hidden="1" x14ac:dyDescent="0.25">
      <c r="A27" s="155"/>
      <c r="B27" s="156"/>
      <c r="C27" s="156"/>
      <c r="D27" s="156"/>
      <c r="E27" s="71" t="s">
        <v>9</v>
      </c>
      <c r="F27" s="75" t="s">
        <v>9</v>
      </c>
      <c r="G27" s="75" t="s">
        <v>9</v>
      </c>
      <c r="H27" s="75" t="s">
        <v>9</v>
      </c>
      <c r="I27" s="74" t="s">
        <v>9</v>
      </c>
    </row>
    <row r="28" spans="1:29" s="39" customFormat="1" ht="31.5" hidden="1" x14ac:dyDescent="0.25">
      <c r="A28" s="61" t="s">
        <v>66</v>
      </c>
      <c r="B28" s="62" t="s">
        <v>67</v>
      </c>
      <c r="C28" s="62" t="s">
        <v>68</v>
      </c>
      <c r="D28" s="62" t="s">
        <v>69</v>
      </c>
      <c r="E28" s="64">
        <v>45734</v>
      </c>
      <c r="F28" s="65">
        <v>45736</v>
      </c>
      <c r="G28" s="65">
        <v>45737</v>
      </c>
      <c r="H28" s="65">
        <v>45738</v>
      </c>
      <c r="I28" s="66">
        <v>45754</v>
      </c>
    </row>
    <row r="29" spans="1:29" s="39" customFormat="1" ht="31.5" hidden="1" x14ac:dyDescent="0.25">
      <c r="A29" s="117" t="s">
        <v>75</v>
      </c>
      <c r="B29" s="118"/>
      <c r="C29" s="118"/>
      <c r="D29" s="62" t="s">
        <v>69</v>
      </c>
      <c r="E29" s="69">
        <v>45741</v>
      </c>
      <c r="F29" s="69">
        <v>45743</v>
      </c>
      <c r="G29" s="69">
        <v>45744</v>
      </c>
      <c r="H29" s="69">
        <v>45745</v>
      </c>
      <c r="I29" s="70">
        <v>45761</v>
      </c>
      <c r="J29" s="54"/>
    </row>
    <row r="30" spans="1:29" s="39" customFormat="1" ht="31.5" hidden="1" x14ac:dyDescent="0.25">
      <c r="A30" s="61" t="s">
        <v>70</v>
      </c>
      <c r="B30" s="62" t="s">
        <v>71</v>
      </c>
      <c r="C30" s="62" t="s">
        <v>72</v>
      </c>
      <c r="D30" s="62" t="s">
        <v>69</v>
      </c>
      <c r="E30" s="65">
        <v>45748</v>
      </c>
      <c r="F30" s="65">
        <v>45750</v>
      </c>
      <c r="G30" s="65">
        <v>45751</v>
      </c>
      <c r="H30" s="65">
        <v>45752</v>
      </c>
      <c r="I30" s="66">
        <v>45768</v>
      </c>
    </row>
    <row r="31" spans="1:29" s="39" customFormat="1" ht="31.5" hidden="1" x14ac:dyDescent="0.25">
      <c r="A31" s="117" t="s">
        <v>75</v>
      </c>
      <c r="B31" s="118"/>
      <c r="C31" s="118"/>
      <c r="D31" s="62" t="s">
        <v>69</v>
      </c>
      <c r="E31" s="69">
        <v>45755</v>
      </c>
      <c r="F31" s="69">
        <v>45757</v>
      </c>
      <c r="G31" s="69">
        <v>45758</v>
      </c>
      <c r="H31" s="69">
        <v>45759</v>
      </c>
      <c r="I31" s="70">
        <v>45775</v>
      </c>
    </row>
    <row r="32" spans="1:29" s="39" customFormat="1" ht="31.5" hidden="1" x14ac:dyDescent="0.25">
      <c r="A32" s="117" t="s">
        <v>77</v>
      </c>
      <c r="B32" s="118"/>
      <c r="C32" s="118"/>
      <c r="D32" s="62" t="s">
        <v>69</v>
      </c>
      <c r="E32" s="64">
        <v>45762</v>
      </c>
      <c r="F32" s="65">
        <v>45764</v>
      </c>
      <c r="G32" s="65">
        <v>45765</v>
      </c>
      <c r="H32" s="65">
        <v>45766</v>
      </c>
      <c r="I32" s="66">
        <v>45782</v>
      </c>
    </row>
    <row r="33" spans="1:18" s="39" customFormat="1" ht="31.5" x14ac:dyDescent="0.25">
      <c r="A33" s="86" t="s">
        <v>94</v>
      </c>
      <c r="B33" s="86" t="s">
        <v>96</v>
      </c>
      <c r="C33" s="86" t="s">
        <v>95</v>
      </c>
      <c r="D33" s="87" t="s">
        <v>82</v>
      </c>
      <c r="E33" s="87" t="s">
        <v>26</v>
      </c>
      <c r="F33" s="88">
        <f t="shared" ref="F33" si="9">G33-4</f>
        <v>45788</v>
      </c>
      <c r="G33" s="88">
        <f t="shared" ref="G33" si="10">K33-1</f>
        <v>45792</v>
      </c>
      <c r="H33" s="89">
        <v>1700</v>
      </c>
      <c r="I33" s="88">
        <f t="shared" ref="I33" si="11">K33-3</f>
        <v>45790</v>
      </c>
      <c r="J33" s="90">
        <v>1200</v>
      </c>
      <c r="K33" s="88">
        <v>45793</v>
      </c>
      <c r="L33" s="88">
        <v>45800</v>
      </c>
      <c r="M33" s="101" t="s">
        <v>91</v>
      </c>
      <c r="N33" s="101" t="s">
        <v>92</v>
      </c>
      <c r="O33" s="91" t="s">
        <v>93</v>
      </c>
      <c r="P33" s="87" t="s">
        <v>76</v>
      </c>
      <c r="Q33" s="92">
        <v>45799</v>
      </c>
      <c r="R33" s="92">
        <v>45814</v>
      </c>
    </row>
    <row r="34" spans="1:18" s="39" customFormat="1" ht="31.5" x14ac:dyDescent="0.25">
      <c r="A34" s="160" t="s">
        <v>90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2"/>
    </row>
    <row r="35" spans="1:18" s="39" customFormat="1" ht="31.5" x14ac:dyDescent="0.25">
      <c r="A35" s="88" t="s">
        <v>101</v>
      </c>
      <c r="B35" s="89" t="s">
        <v>102</v>
      </c>
      <c r="C35" s="89" t="s">
        <v>103</v>
      </c>
      <c r="D35" s="87" t="s">
        <v>104</v>
      </c>
      <c r="E35" s="104" t="s">
        <v>26</v>
      </c>
      <c r="F35" s="88">
        <f t="shared" ref="F35" si="12">G35-4</f>
        <v>45796</v>
      </c>
      <c r="G35" s="88">
        <f t="shared" ref="G35" si="13">K35-1</f>
        <v>45800</v>
      </c>
      <c r="H35" s="89">
        <v>1700</v>
      </c>
      <c r="I35" s="88">
        <f t="shared" ref="I35" si="14">K35-3</f>
        <v>45798</v>
      </c>
      <c r="J35" s="90">
        <v>1200</v>
      </c>
      <c r="K35" s="88">
        <v>45801</v>
      </c>
      <c r="L35" s="88">
        <v>45808</v>
      </c>
      <c r="M35" s="101" t="s">
        <v>98</v>
      </c>
      <c r="N35" s="101" t="s">
        <v>99</v>
      </c>
      <c r="O35" s="91" t="s">
        <v>100</v>
      </c>
      <c r="P35" s="87" t="s">
        <v>76</v>
      </c>
      <c r="Q35" s="103">
        <v>45812</v>
      </c>
      <c r="R35" s="92">
        <v>45826</v>
      </c>
    </row>
    <row r="36" spans="1:18" s="39" customFormat="1" ht="31.5" x14ac:dyDescent="0.25">
      <c r="A36" s="88" t="s">
        <v>111</v>
      </c>
      <c r="B36" s="89" t="s">
        <v>112</v>
      </c>
      <c r="C36" s="89" t="s">
        <v>103</v>
      </c>
      <c r="D36" s="87" t="s">
        <v>104</v>
      </c>
      <c r="E36" s="104" t="s">
        <v>26</v>
      </c>
      <c r="F36" s="88">
        <f t="shared" ref="F36" si="15">G36-4</f>
        <v>45803</v>
      </c>
      <c r="G36" s="88">
        <f t="shared" ref="G36" si="16">K36-1</f>
        <v>45807</v>
      </c>
      <c r="H36" s="89">
        <v>1700</v>
      </c>
      <c r="I36" s="88">
        <f t="shared" ref="I36" si="17">K36-3</f>
        <v>45805</v>
      </c>
      <c r="J36" s="90">
        <v>1200</v>
      </c>
      <c r="K36" s="88">
        <v>45808</v>
      </c>
      <c r="L36" s="88">
        <v>45815</v>
      </c>
      <c r="M36" s="101" t="s">
        <v>87</v>
      </c>
      <c r="N36" s="101" t="s">
        <v>88</v>
      </c>
      <c r="O36" s="101" t="s">
        <v>110</v>
      </c>
      <c r="P36" s="87" t="s">
        <v>76</v>
      </c>
      <c r="Q36" s="103">
        <v>45819</v>
      </c>
      <c r="R36" s="92">
        <v>45833</v>
      </c>
    </row>
    <row r="37" spans="1:18" s="39" customFormat="1" ht="31.5" x14ac:dyDescent="0.25">
      <c r="A37" s="88" t="s">
        <v>113</v>
      </c>
      <c r="B37" s="89" t="s">
        <v>102</v>
      </c>
      <c r="C37" s="89" t="s">
        <v>114</v>
      </c>
      <c r="D37" s="87" t="s">
        <v>104</v>
      </c>
      <c r="E37" s="104" t="s">
        <v>26</v>
      </c>
      <c r="F37" s="88">
        <f t="shared" ref="F37" si="18">G37-4</f>
        <v>45810</v>
      </c>
      <c r="G37" s="88">
        <f t="shared" ref="G37" si="19">K37-1</f>
        <v>45814</v>
      </c>
      <c r="H37" s="89">
        <v>1700</v>
      </c>
      <c r="I37" s="88">
        <f t="shared" ref="I37" si="20">K37-3</f>
        <v>45812</v>
      </c>
      <c r="J37" s="90">
        <v>1200</v>
      </c>
      <c r="K37" s="88">
        <v>45815</v>
      </c>
      <c r="L37" s="88">
        <v>45822</v>
      </c>
      <c r="M37" s="184" t="s">
        <v>77</v>
      </c>
      <c r="N37" s="185"/>
      <c r="O37" s="186"/>
      <c r="P37" s="87" t="s">
        <v>76</v>
      </c>
      <c r="Q37" s="103">
        <v>45826</v>
      </c>
      <c r="R37" s="92">
        <v>45840</v>
      </c>
    </row>
    <row r="38" spans="1:18" s="39" customFormat="1" ht="31.5" x14ac:dyDescent="0.25">
      <c r="A38" s="88" t="s">
        <v>115</v>
      </c>
      <c r="B38" s="89" t="s">
        <v>116</v>
      </c>
      <c r="C38" s="89" t="s">
        <v>114</v>
      </c>
      <c r="D38" s="87" t="s">
        <v>104</v>
      </c>
      <c r="E38" s="104" t="s">
        <v>26</v>
      </c>
      <c r="F38" s="88">
        <f t="shared" ref="F38" si="21">G38-4</f>
        <v>45817</v>
      </c>
      <c r="G38" s="88">
        <f t="shared" ref="G38" si="22">K38-1</f>
        <v>45821</v>
      </c>
      <c r="H38" s="89">
        <v>1700</v>
      </c>
      <c r="I38" s="88">
        <f t="shared" ref="I38" si="23">K38-3</f>
        <v>45819</v>
      </c>
      <c r="J38" s="90">
        <v>1200</v>
      </c>
      <c r="K38" s="88">
        <v>45822</v>
      </c>
      <c r="L38" s="88">
        <v>45829</v>
      </c>
      <c r="M38" s="184" t="s">
        <v>77</v>
      </c>
      <c r="N38" s="185"/>
      <c r="O38" s="186"/>
      <c r="P38" s="87" t="s">
        <v>76</v>
      </c>
      <c r="Q38" s="103">
        <v>45833</v>
      </c>
      <c r="R38" s="92">
        <v>45847</v>
      </c>
    </row>
    <row r="39" spans="1:18" s="39" customFormat="1" ht="32.25" thickBot="1" x14ac:dyDescent="0.3">
      <c r="A39" s="37"/>
      <c r="B39" s="35"/>
      <c r="C39" s="35"/>
      <c r="D39" s="36"/>
      <c r="E39" s="38"/>
      <c r="F39" s="38"/>
      <c r="G39" s="38"/>
      <c r="H39" s="37"/>
      <c r="I39" s="55"/>
      <c r="J39" s="37"/>
    </row>
    <row r="40" spans="1:18" s="39" customFormat="1" ht="61.5" x14ac:dyDescent="0.25">
      <c r="A40" s="119" t="s">
        <v>46</v>
      </c>
      <c r="B40" s="120"/>
      <c r="C40" s="120"/>
      <c r="D40" s="120"/>
      <c r="E40" s="120"/>
      <c r="F40" s="120"/>
      <c r="G40" s="120"/>
      <c r="H40" s="120"/>
      <c r="I40" s="121"/>
      <c r="J40" s="37"/>
    </row>
    <row r="41" spans="1:18" s="39" customFormat="1" ht="62.25" thickBot="1" x14ac:dyDescent="0.3">
      <c r="A41" s="56" t="s">
        <v>48</v>
      </c>
      <c r="B41" s="60"/>
      <c r="C41" s="60"/>
      <c r="D41" s="60"/>
      <c r="E41" s="60"/>
      <c r="F41" s="60"/>
      <c r="G41" s="60"/>
      <c r="H41" s="60"/>
      <c r="I41" s="53"/>
      <c r="J41" s="37"/>
    </row>
    <row r="42" spans="1:18" s="39" customFormat="1" ht="31.5" x14ac:dyDescent="0.25">
      <c r="A42" s="183" t="s">
        <v>37</v>
      </c>
      <c r="B42" s="159" t="s">
        <v>43</v>
      </c>
      <c r="C42" s="159" t="s">
        <v>44</v>
      </c>
      <c r="D42" s="159" t="s">
        <v>31</v>
      </c>
      <c r="E42" s="111" t="s">
        <v>42</v>
      </c>
      <c r="F42" s="111" t="s">
        <v>41</v>
      </c>
      <c r="G42" s="110" t="s">
        <v>40</v>
      </c>
      <c r="H42" s="111" t="s">
        <v>79</v>
      </c>
      <c r="I42" s="112" t="s">
        <v>35</v>
      </c>
    </row>
    <row r="43" spans="1:18" s="39" customFormat="1" ht="31.5" x14ac:dyDescent="0.25">
      <c r="A43" s="155"/>
      <c r="B43" s="156"/>
      <c r="C43" s="156"/>
      <c r="D43" s="156"/>
      <c r="E43" s="108" t="s">
        <v>9</v>
      </c>
      <c r="F43" s="108" t="s">
        <v>9</v>
      </c>
      <c r="G43" s="71" t="s">
        <v>9</v>
      </c>
      <c r="H43" s="108" t="s">
        <v>9</v>
      </c>
      <c r="I43" s="73" t="s">
        <v>9</v>
      </c>
    </row>
    <row r="44" spans="1:18" ht="31.5" x14ac:dyDescent="0.25">
      <c r="A44" s="109" t="s">
        <v>91</v>
      </c>
      <c r="B44" s="106" t="s">
        <v>92</v>
      </c>
      <c r="C44" s="62" t="s">
        <v>93</v>
      </c>
      <c r="D44" s="36" t="s">
        <v>76</v>
      </c>
      <c r="E44" s="65">
        <v>45797</v>
      </c>
      <c r="F44" s="65">
        <v>45796</v>
      </c>
      <c r="G44" s="65">
        <v>45794</v>
      </c>
      <c r="H44" s="65">
        <v>45799</v>
      </c>
      <c r="I44" s="66">
        <v>45814</v>
      </c>
      <c r="J44" s="102" t="s">
        <v>97</v>
      </c>
    </row>
    <row r="45" spans="1:18" ht="28.5" x14ac:dyDescent="0.25">
      <c r="A45" s="163" t="s">
        <v>86</v>
      </c>
      <c r="B45" s="164"/>
      <c r="C45" s="164"/>
      <c r="D45" s="164"/>
      <c r="E45" s="164"/>
      <c r="F45" s="164"/>
      <c r="G45" s="164"/>
      <c r="H45" s="164"/>
      <c r="I45" s="165"/>
      <c r="J45" s="102"/>
    </row>
    <row r="46" spans="1:18" ht="31.5" x14ac:dyDescent="0.25">
      <c r="A46" s="109" t="s">
        <v>105</v>
      </c>
      <c r="B46" s="106" t="s">
        <v>106</v>
      </c>
      <c r="C46" s="62" t="s">
        <v>107</v>
      </c>
      <c r="D46" s="36" t="s">
        <v>108</v>
      </c>
      <c r="E46" s="107">
        <v>45806</v>
      </c>
      <c r="F46" s="107" t="s">
        <v>109</v>
      </c>
      <c r="G46" s="65">
        <v>45809</v>
      </c>
      <c r="H46" s="65">
        <v>45812</v>
      </c>
      <c r="I46" s="66">
        <v>45826</v>
      </c>
      <c r="J46" s="102"/>
    </row>
    <row r="47" spans="1:18" ht="31.5" x14ac:dyDescent="0.25">
      <c r="A47" s="109" t="s">
        <v>87</v>
      </c>
      <c r="B47" s="106" t="s">
        <v>88</v>
      </c>
      <c r="C47" s="62" t="s">
        <v>110</v>
      </c>
      <c r="D47" s="36" t="s">
        <v>108</v>
      </c>
      <c r="E47" s="107">
        <v>45813</v>
      </c>
      <c r="F47" s="107" t="s">
        <v>117</v>
      </c>
      <c r="G47" s="65">
        <v>45816</v>
      </c>
      <c r="H47" s="65">
        <v>45819</v>
      </c>
      <c r="I47" s="66">
        <v>45833</v>
      </c>
      <c r="J47" s="102"/>
    </row>
    <row r="48" spans="1:18" ht="30" customHeight="1" x14ac:dyDescent="0.25">
      <c r="A48" s="187" t="s">
        <v>77</v>
      </c>
      <c r="B48" s="188"/>
      <c r="C48" s="188"/>
      <c r="D48" s="36" t="s">
        <v>108</v>
      </c>
      <c r="E48" s="107">
        <v>45820</v>
      </c>
      <c r="F48" s="107" t="s">
        <v>118</v>
      </c>
      <c r="G48" s="65">
        <v>45823</v>
      </c>
      <c r="H48" s="65">
        <v>45826</v>
      </c>
      <c r="I48" s="66">
        <v>45840</v>
      </c>
      <c r="J48" s="102"/>
    </row>
    <row r="49" spans="1:10" ht="30" customHeight="1" thickBot="1" x14ac:dyDescent="0.3">
      <c r="A49" s="189" t="s">
        <v>77</v>
      </c>
      <c r="B49" s="190"/>
      <c r="C49" s="190"/>
      <c r="D49" s="42" t="s">
        <v>108</v>
      </c>
      <c r="E49" s="105">
        <v>45827</v>
      </c>
      <c r="F49" s="105" t="s">
        <v>119</v>
      </c>
      <c r="G49" s="67">
        <v>45830</v>
      </c>
      <c r="H49" s="67">
        <v>45833</v>
      </c>
      <c r="I49" s="68">
        <v>45847</v>
      </c>
      <c r="J49" s="102"/>
    </row>
    <row r="50" spans="1:10" ht="30" customHeight="1" thickBot="1" x14ac:dyDescent="0.3">
      <c r="A50" s="99"/>
      <c r="B50" s="100"/>
      <c r="C50" s="63"/>
      <c r="D50" s="42"/>
      <c r="E50" s="105"/>
      <c r="F50" s="105"/>
      <c r="G50" s="67"/>
      <c r="H50" s="65"/>
      <c r="I50" s="65"/>
      <c r="J50" s="102"/>
    </row>
    <row r="51" spans="1:10" ht="32.25" thickBot="1" x14ac:dyDescent="0.3">
      <c r="A51" s="113" t="s">
        <v>52</v>
      </c>
      <c r="B51" s="114"/>
      <c r="C51" s="114" t="s">
        <v>11</v>
      </c>
      <c r="D51" s="114"/>
      <c r="E51" s="114" t="s">
        <v>12</v>
      </c>
      <c r="F51" s="114"/>
      <c r="G51" s="122"/>
    </row>
    <row r="52" spans="1:10" ht="31.5" x14ac:dyDescent="0.25">
      <c r="A52" s="115" t="s">
        <v>13</v>
      </c>
      <c r="B52" s="116"/>
      <c r="C52" s="116" t="s">
        <v>14</v>
      </c>
      <c r="D52" s="116"/>
      <c r="E52" s="140" t="s">
        <v>34</v>
      </c>
      <c r="F52" s="140"/>
      <c r="G52" s="141"/>
    </row>
    <row r="53" spans="1:10" ht="32.25" thickBot="1" x14ac:dyDescent="0.3">
      <c r="A53" s="113" t="s">
        <v>15</v>
      </c>
      <c r="B53" s="114"/>
      <c r="C53" s="114" t="s">
        <v>16</v>
      </c>
      <c r="D53" s="114"/>
      <c r="E53" s="142"/>
      <c r="F53" s="142"/>
      <c r="G53" s="143"/>
    </row>
    <row r="54" spans="1:10" ht="31.5" x14ac:dyDescent="0.25">
      <c r="A54" s="128" t="s">
        <v>45</v>
      </c>
      <c r="B54" s="129"/>
      <c r="C54" s="129"/>
      <c r="D54" s="129"/>
      <c r="E54" s="129"/>
      <c r="F54" s="129"/>
      <c r="G54" s="130"/>
    </row>
    <row r="55" spans="1:10" ht="31.5" x14ac:dyDescent="0.25">
      <c r="A55" s="125" t="s">
        <v>54</v>
      </c>
      <c r="B55" s="126"/>
      <c r="C55" s="126"/>
      <c r="D55" s="126"/>
      <c r="E55" s="126"/>
      <c r="F55" s="126"/>
      <c r="G55" s="127"/>
    </row>
    <row r="56" spans="1:10" ht="32.25" thickBot="1" x14ac:dyDescent="0.3">
      <c r="A56" s="131" t="s">
        <v>55</v>
      </c>
      <c r="B56" s="132"/>
      <c r="C56" s="132"/>
      <c r="D56" s="132"/>
      <c r="E56" s="132"/>
      <c r="F56" s="132"/>
      <c r="G56" s="133"/>
    </row>
    <row r="57" spans="1:10" ht="31.5" x14ac:dyDescent="0.25">
      <c r="A57" s="134" t="s">
        <v>19</v>
      </c>
      <c r="B57" s="135"/>
      <c r="C57" s="126" t="s">
        <v>18</v>
      </c>
      <c r="D57" s="126"/>
      <c r="E57" s="138" t="s">
        <v>17</v>
      </c>
      <c r="F57" s="138"/>
      <c r="G57" s="139"/>
    </row>
    <row r="58" spans="1:10" ht="32.25" thickBot="1" x14ac:dyDescent="0.3">
      <c r="A58" s="136" t="s">
        <v>53</v>
      </c>
      <c r="B58" s="137"/>
      <c r="C58" s="132" t="s">
        <v>21</v>
      </c>
      <c r="D58" s="132"/>
      <c r="E58" s="123" t="s">
        <v>20</v>
      </c>
      <c r="F58" s="123"/>
      <c r="G58" s="124"/>
    </row>
  </sheetData>
  <mergeCells count="67">
    <mergeCell ref="A48:C48"/>
    <mergeCell ref="A49:C49"/>
    <mergeCell ref="C1:G2"/>
    <mergeCell ref="C3:G4"/>
    <mergeCell ref="M3:N3"/>
    <mergeCell ref="A16:R16"/>
    <mergeCell ref="N17:N18"/>
    <mergeCell ref="O17:O18"/>
    <mergeCell ref="P17:P18"/>
    <mergeCell ref="G18:H18"/>
    <mergeCell ref="I18:J18"/>
    <mergeCell ref="M15:O15"/>
    <mergeCell ref="M17:M18"/>
    <mergeCell ref="E17:E18"/>
    <mergeCell ref="A17:C17"/>
    <mergeCell ref="D17:D18"/>
    <mergeCell ref="F17:K17"/>
    <mergeCell ref="A26:A27"/>
    <mergeCell ref="B26:B27"/>
    <mergeCell ref="C26:C27"/>
    <mergeCell ref="P12:P13"/>
    <mergeCell ref="M22:O22"/>
    <mergeCell ref="D26:D27"/>
    <mergeCell ref="M23:O23"/>
    <mergeCell ref="M20:O20"/>
    <mergeCell ref="A20:C20"/>
    <mergeCell ref="A22:C22"/>
    <mergeCell ref="A8:R8"/>
    <mergeCell ref="N12:N13"/>
    <mergeCell ref="G13:H13"/>
    <mergeCell ref="I13:J13"/>
    <mergeCell ref="M12:M13"/>
    <mergeCell ref="A11:R11"/>
    <mergeCell ref="O12:O13"/>
    <mergeCell ref="A12:C12"/>
    <mergeCell ref="D12:D13"/>
    <mergeCell ref="E12:E13"/>
    <mergeCell ref="F12:K12"/>
    <mergeCell ref="A53:B53"/>
    <mergeCell ref="E58:G58"/>
    <mergeCell ref="A55:G55"/>
    <mergeCell ref="A54:G54"/>
    <mergeCell ref="A56:G56"/>
    <mergeCell ref="C57:D57"/>
    <mergeCell ref="C58:D58"/>
    <mergeCell ref="A57:B57"/>
    <mergeCell ref="A58:B58"/>
    <mergeCell ref="E57:G57"/>
    <mergeCell ref="E52:G53"/>
    <mergeCell ref="C52:D52"/>
    <mergeCell ref="C53:D53"/>
    <mergeCell ref="A51:B51"/>
    <mergeCell ref="A52:B52"/>
    <mergeCell ref="A29:C29"/>
    <mergeCell ref="A31:C31"/>
    <mergeCell ref="A32:C32"/>
    <mergeCell ref="A40:I40"/>
    <mergeCell ref="E51:G51"/>
    <mergeCell ref="C51:D51"/>
    <mergeCell ref="B42:B43"/>
    <mergeCell ref="C42:C43"/>
    <mergeCell ref="D42:D43"/>
    <mergeCell ref="A34:R34"/>
    <mergeCell ref="A45:I45"/>
    <mergeCell ref="A42:A43"/>
    <mergeCell ref="M37:O37"/>
    <mergeCell ref="M38:O38"/>
  </mergeCells>
  <phoneticPr fontId="2" type="noConversion"/>
  <hyperlinks>
    <hyperlink ref="E52" r:id="rId1" xr:uid="{5153A6A0-08E2-4E11-9DE0-5F8B47591D08}"/>
  </hyperlinks>
  <printOptions horizontalCentered="1" verticalCentered="1"/>
  <pageMargins left="0" right="0" top="0" bottom="0" header="0" footer="0"/>
  <pageSetup paperSize="9" scale="33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AWC2 service</vt:lpstr>
      <vt:lpstr>'AWC2 service'!Print_Area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Ho--Marketing &amp; Sales Dept--HK</dc:creator>
  <cp:lastModifiedBy>Ivy Ng - TSL HKG</cp:lastModifiedBy>
  <cp:lastPrinted>2025-04-15T09:53:51Z</cp:lastPrinted>
  <dcterms:created xsi:type="dcterms:W3CDTF">2024-07-19T02:36:23Z</dcterms:created>
  <dcterms:modified xsi:type="dcterms:W3CDTF">2025-05-07T02:35:04Z</dcterms:modified>
</cp:coreProperties>
</file>