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S:\01USWC\Schedule\"/>
    </mc:Choice>
  </mc:AlternateContent>
  <xr:revisionPtr revIDLastSave="0" documentId="13_ncr:1_{F4FFF00F-36BF-41CA-A2A8-02AD4092D889}" xr6:coauthVersionLast="47" xr6:coauthVersionMax="47" xr10:uidLastSave="{00000000-0000-0000-0000-000000000000}"/>
  <workbookProtection workbookAlgorithmName="SHA-512" workbookHashValue="/ftLd70ZgjRLEGCIUPm0cOrjSCzldAuCVXAfv69JyXPweE7HqA2675T/nEViYEKuORXmQsvFl8Y8MsUkQ+9ULQ==" workbookSaltValue="SUNqZceX0d1gnPmbUPI5vg==" workbookSpinCount="100000" lockStructure="1"/>
  <bookViews>
    <workbookView xWindow="-120" yWindow="-120" windowWidth="29040" windowHeight="15840" xr2:uid="{841DA390-AD72-45F2-9194-B84DE07A41AC}"/>
  </bookViews>
  <sheets>
    <sheet name="AWC2 service" sheetId="1" r:id="rId1"/>
  </sheets>
  <definedNames>
    <definedName name="_xlnm.Print_Area" localSheetId="0">'AWC2 service'!$A$1:$R$57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G36" i="1"/>
  <c r="F36" i="1"/>
  <c r="K23" i="1" l="1"/>
  <c r="I23" i="1" s="1"/>
  <c r="L23" i="1"/>
  <c r="L24" i="1" s="1"/>
  <c r="L25" i="1" s="1"/>
  <c r="L26" i="1" s="1"/>
  <c r="I22" i="1"/>
  <c r="G22" i="1"/>
  <c r="F22" i="1" s="1"/>
  <c r="G23" i="1" l="1"/>
  <c r="F23" i="1" s="1"/>
  <c r="K24" i="1"/>
  <c r="K25" i="1" s="1"/>
  <c r="L15" i="1"/>
  <c r="G24" i="1" l="1"/>
  <c r="F24" i="1" s="1"/>
  <c r="I24" i="1"/>
  <c r="K26" i="1"/>
  <c r="I25" i="1"/>
  <c r="G25" i="1"/>
  <c r="F25" i="1" s="1"/>
  <c r="K15" i="1"/>
  <c r="I26" i="1" l="1"/>
  <c r="G26" i="1"/>
  <c r="F26" i="1" s="1"/>
  <c r="I15" i="1"/>
  <c r="G15" i="1"/>
  <c r="F15" i="1" s="1"/>
  <c r="I16" i="1" l="1"/>
  <c r="G16" i="1"/>
  <c r="F16" i="1" s="1"/>
</calcChain>
</file>

<file path=xl/sharedStrings.xml><?xml version="1.0" encoding="utf-8"?>
<sst xmlns="http://schemas.openxmlformats.org/spreadsheetml/2006/main" count="193" uniqueCount="100">
  <si>
    <t>SCAC code</t>
    <phoneticPr fontId="2" type="noConversion"/>
  </si>
  <si>
    <t>Service Code</t>
  </si>
  <si>
    <t>ETA</t>
  </si>
  <si>
    <t>NAME</t>
    <phoneticPr fontId="2" type="noConversion"/>
  </si>
  <si>
    <t>CODE</t>
    <phoneticPr fontId="2" type="noConversion"/>
  </si>
  <si>
    <t>VOY</t>
    <phoneticPr fontId="2" type="noConversion"/>
  </si>
  <si>
    <t>CY Open</t>
    <phoneticPr fontId="2" type="noConversion"/>
  </si>
  <si>
    <t>CY Cutoff</t>
    <phoneticPr fontId="2" type="noConversion"/>
  </si>
  <si>
    <t>SI Cutoff</t>
  </si>
  <si>
    <t>ETA</t>
    <phoneticPr fontId="2" type="noConversion"/>
  </si>
  <si>
    <t>AWC2</t>
    <phoneticPr fontId="2" type="noConversion"/>
  </si>
  <si>
    <t>Tel</t>
    <phoneticPr fontId="4" type="noConversion"/>
  </si>
  <si>
    <t>E-mail</t>
    <phoneticPr fontId="4" type="noConversion"/>
  </si>
  <si>
    <t>Ivy Ng</t>
    <phoneticPr fontId="4" type="noConversion"/>
  </si>
  <si>
    <t>3413 2206</t>
    <phoneticPr fontId="4" type="noConversion"/>
  </si>
  <si>
    <t>Gary Ho</t>
    <phoneticPr fontId="4" type="noConversion"/>
  </si>
  <si>
    <t>3413 2233</t>
    <phoneticPr fontId="4" type="noConversion"/>
  </si>
  <si>
    <t>E-mail Address</t>
  </si>
  <si>
    <t>TEL</t>
    <phoneticPr fontId="2" type="noConversion"/>
  </si>
  <si>
    <t>Role</t>
    <phoneticPr fontId="2" type="noConversion"/>
  </si>
  <si>
    <t>csdtsl@acgishipping.com</t>
  </si>
  <si>
    <t>+1 604 891 7447</t>
  </si>
  <si>
    <t>2nd Leg
Vessel Name</t>
    <phoneticPr fontId="4" type="noConversion"/>
  </si>
  <si>
    <t>2nd Leg
Vessel Code</t>
    <phoneticPr fontId="4" type="noConversion"/>
  </si>
  <si>
    <t>1st Leg Vessel</t>
    <phoneticPr fontId="2" type="noConversion"/>
  </si>
  <si>
    <t>Terminal</t>
    <phoneticPr fontId="2" type="noConversion"/>
  </si>
  <si>
    <t>HIT</t>
    <phoneticPr fontId="2" type="noConversion"/>
  </si>
  <si>
    <t>T. S.  Lines  Ltd.</t>
    <phoneticPr fontId="4" type="noConversion"/>
  </si>
  <si>
    <t xml:space="preserve">9/F., C-Bons International Center, 108 Wai Yip Street, Kowloon, Hong Kong </t>
  </si>
  <si>
    <t>Tel : (852)34132224 / 2214 Fax: (852)34132211</t>
  </si>
  <si>
    <t>Shekou</t>
    <phoneticPr fontId="2" type="noConversion"/>
  </si>
  <si>
    <t>Service 
Code</t>
    <phoneticPr fontId="2" type="noConversion"/>
  </si>
  <si>
    <t>2nd Leg 
Voyage</t>
    <phoneticPr fontId="4" type="noConversion"/>
  </si>
  <si>
    <r>
      <rPr>
        <b/>
        <sz val="48"/>
        <color indexed="8"/>
        <rFont val="UD Digi Kyokasho N-B"/>
        <family val="1"/>
        <charset val="128"/>
      </rPr>
      <t>德翔海運有限公司</t>
    </r>
    <phoneticPr fontId="4" type="noConversion"/>
  </si>
  <si>
    <t>tslhktp@tslines.com.hk</t>
    <phoneticPr fontId="2" type="noConversion"/>
  </si>
  <si>
    <t>Long Beach</t>
    <phoneticPr fontId="2" type="noConversion"/>
  </si>
  <si>
    <t>Yantian</t>
    <phoneticPr fontId="2" type="noConversion"/>
  </si>
  <si>
    <t>Vessel Name</t>
    <phoneticPr fontId="4" type="noConversion"/>
  </si>
  <si>
    <t>Nansha</t>
    <phoneticPr fontId="2" type="noConversion"/>
  </si>
  <si>
    <t>Xiamen</t>
    <phoneticPr fontId="2" type="noConversion"/>
  </si>
  <si>
    <t>Ningbo</t>
    <phoneticPr fontId="2" type="noConversion"/>
  </si>
  <si>
    <t>Shanghai</t>
    <phoneticPr fontId="2" type="noConversion"/>
  </si>
  <si>
    <t>Qingdao</t>
    <phoneticPr fontId="2" type="noConversion"/>
  </si>
  <si>
    <t>Vessel Code</t>
    <phoneticPr fontId="4" type="noConversion"/>
  </si>
  <si>
    <t>Voyage</t>
    <phoneticPr fontId="4" type="noConversion"/>
  </si>
  <si>
    <t>TSL USWC Agency Service // Customer service / Documentation Team</t>
    <phoneticPr fontId="2" type="noConversion"/>
  </si>
  <si>
    <t>AWC Service</t>
    <phoneticPr fontId="2" type="noConversion"/>
  </si>
  <si>
    <t>AWC2 Service</t>
    <phoneticPr fontId="2" type="noConversion"/>
  </si>
  <si>
    <t>QINGDAO &gt; SHANGHAI &gt; NINGBO &gt; PUSAN &gt; LONG BEACH</t>
    <phoneticPr fontId="2" type="noConversion"/>
  </si>
  <si>
    <t>YMIG</t>
  </si>
  <si>
    <t xml:space="preserve">JTK3 </t>
  </si>
  <si>
    <t>HONG  KONG</t>
    <phoneticPr fontId="2" type="noConversion"/>
  </si>
  <si>
    <t xml:space="preserve">TSL HKG  Sales &amp; CS </t>
    <phoneticPr fontId="4" type="noConversion"/>
  </si>
  <si>
    <t>Docs-AN,DO,Invoices</t>
    <phoneticPr fontId="2" type="noConversion"/>
  </si>
  <si>
    <t xml:space="preserve">Waterfront Maritime Services / ACGI Shipping </t>
    <phoneticPr fontId="2" type="noConversion"/>
  </si>
  <si>
    <t>Address :  201 - 3480 Gilmore Way, Burnaby, BC, Canada V5G 4Y1</t>
    <phoneticPr fontId="2" type="noConversion"/>
  </si>
  <si>
    <t xml:space="preserve">TSYN </t>
    <phoneticPr fontId="2" type="noConversion"/>
  </si>
  <si>
    <t>ETD</t>
    <phoneticPr fontId="2" type="noConversion"/>
  </si>
  <si>
    <t>TS GUANGZHOU</t>
  </si>
  <si>
    <t>GNZA</t>
  </si>
  <si>
    <t>YM INAUGURATION</t>
  </si>
  <si>
    <t>INTERASIA FORWARD</t>
  </si>
  <si>
    <t>ITFW</t>
  </si>
  <si>
    <t>314N</t>
  </si>
  <si>
    <t>25005N</t>
  </si>
  <si>
    <t>N164</t>
  </si>
  <si>
    <t>TS TOKYO</t>
    <phoneticPr fontId="4" type="noConversion"/>
  </si>
  <si>
    <t>TYOC</t>
    <phoneticPr fontId="4" type="noConversion"/>
  </si>
  <si>
    <t>2504E</t>
    <phoneticPr fontId="4" type="noConversion"/>
  </si>
  <si>
    <t>AWC2</t>
    <phoneticPr fontId="4" type="noConversion"/>
  </si>
  <si>
    <t>TS KWANGYANG</t>
    <phoneticPr fontId="4" type="noConversion"/>
  </si>
  <si>
    <t>KWYA</t>
    <phoneticPr fontId="4" type="noConversion"/>
  </si>
  <si>
    <t>2502E</t>
    <phoneticPr fontId="4" type="noConversion"/>
  </si>
  <si>
    <t>XIAMEN &gt; NANSHA &gt; SHEKOU &gt; YANTIAN &gt; LONG BEACH</t>
    <phoneticPr fontId="2" type="noConversion"/>
  </si>
  <si>
    <t>LONG BEACH</t>
    <phoneticPr fontId="2" type="noConversion"/>
  </si>
  <si>
    <t>Structural blank</t>
    <phoneticPr fontId="4" type="noConversion"/>
  </si>
  <si>
    <t>AWC</t>
    <phoneticPr fontId="4" type="noConversion"/>
  </si>
  <si>
    <t>TBN</t>
    <phoneticPr fontId="2" type="noConversion"/>
  </si>
  <si>
    <t>AWC</t>
    <phoneticPr fontId="2" type="noConversion"/>
  </si>
  <si>
    <t>Busan</t>
    <phoneticPr fontId="2" type="noConversion"/>
  </si>
  <si>
    <t>STAR</t>
  </si>
  <si>
    <t>2502E</t>
    <phoneticPr fontId="2" type="noConversion"/>
  </si>
  <si>
    <t>KCM</t>
    <phoneticPr fontId="2" type="noConversion"/>
  </si>
  <si>
    <t>2502N</t>
    <phoneticPr fontId="2" type="noConversion"/>
  </si>
  <si>
    <t xml:space="preserve">KMTC TIANJIN  </t>
    <phoneticPr fontId="2" type="noConversion"/>
  </si>
  <si>
    <t>KTNJ</t>
    <phoneticPr fontId="2" type="noConversion"/>
  </si>
  <si>
    <t>BLANK SAILING</t>
    <phoneticPr fontId="2" type="noConversion"/>
  </si>
  <si>
    <t>ALE</t>
    <phoneticPr fontId="2" type="noConversion"/>
  </si>
  <si>
    <t>ALEA</t>
    <phoneticPr fontId="2" type="noConversion"/>
  </si>
  <si>
    <t>2504E</t>
    <phoneticPr fontId="2" type="noConversion"/>
  </si>
  <si>
    <t>2503N</t>
    <phoneticPr fontId="2" type="noConversion"/>
  </si>
  <si>
    <t>KMTC TIANJIN</t>
    <phoneticPr fontId="2" type="noConversion"/>
  </si>
  <si>
    <t>AWC Service - LONG BEACH</t>
    <phoneticPr fontId="2" type="noConversion"/>
  </si>
  <si>
    <t>BLANK SAILING</t>
  </si>
  <si>
    <t>TS TACOMA</t>
    <phoneticPr fontId="2" type="noConversion"/>
  </si>
  <si>
    <t>TIWA</t>
    <phoneticPr fontId="2" type="noConversion"/>
  </si>
  <si>
    <t>2506E</t>
    <phoneticPr fontId="2" type="noConversion"/>
  </si>
  <si>
    <t>TS NANSHA</t>
    <phoneticPr fontId="2" type="noConversion"/>
  </si>
  <si>
    <t>25004N</t>
    <phoneticPr fontId="2" type="noConversion"/>
  </si>
  <si>
    <t>NASA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</si>
</sst>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d\-mmm;@"/>
    <numFmt numFmtId="177" formatCode="[$-409]dd\-mmm;@"/>
    <numFmt numFmtId="178" formatCode="mm/dd"/>
  </numFmts>
  <fonts count="43" x14ac:knownFonts="1">
    <font>
      <sz val="11"/>
      <color theme="1"/>
      <name val="新細明體"/>
      <family val="2"/>
      <charset val="136"/>
      <scheme val="minor"/>
    </font>
    <font>
      <sz val="10"/>
      <name val="MS Sans Serif"/>
      <family val="2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sz val="12"/>
      <name val="新細明體"/>
      <family val="1"/>
      <charset val="136"/>
    </font>
    <font>
      <sz val="10"/>
      <color rgb="FF000000"/>
      <name val="Times New Roman"/>
      <family val="1"/>
    </font>
    <font>
      <b/>
      <sz val="48"/>
      <color indexed="8"/>
      <name val="UD Digi Kyokasho N-B"/>
      <family val="1"/>
      <charset val="128"/>
    </font>
    <font>
      <sz val="28"/>
      <color rgb="FF000000"/>
      <name val="Calibri"/>
      <family val="2"/>
    </font>
    <font>
      <sz val="18"/>
      <name val="Calibri"/>
      <family val="2"/>
    </font>
    <font>
      <b/>
      <sz val="48"/>
      <color rgb="FF000000"/>
      <name val="Calibri"/>
      <family val="2"/>
    </font>
    <font>
      <b/>
      <sz val="46"/>
      <color rgb="FF000000"/>
      <name val="Calibri"/>
      <family val="2"/>
    </font>
    <font>
      <b/>
      <sz val="28"/>
      <color rgb="FF000000"/>
      <name val="Calibri"/>
      <family val="2"/>
    </font>
    <font>
      <b/>
      <i/>
      <sz val="28"/>
      <color rgb="FF000000"/>
      <name val="Calibri"/>
      <family val="2"/>
    </font>
    <font>
      <b/>
      <sz val="44"/>
      <color rgb="FF000000"/>
      <name val="Calibri"/>
      <family val="2"/>
    </font>
    <font>
      <b/>
      <sz val="36"/>
      <name val="Calibri"/>
      <family val="2"/>
    </font>
    <font>
      <b/>
      <i/>
      <sz val="16"/>
      <color rgb="FF000000"/>
      <name val="Calibri"/>
      <family val="2"/>
    </font>
    <font>
      <sz val="16"/>
      <name val="Calibri"/>
      <family val="2"/>
    </font>
    <font>
      <sz val="18"/>
      <color rgb="FF000000"/>
      <name val="Calibri"/>
      <family val="2"/>
    </font>
    <font>
      <i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sz val="20"/>
      <color rgb="FF000000"/>
      <name val="Calibri"/>
      <family val="2"/>
    </font>
    <font>
      <i/>
      <sz val="28"/>
      <color rgb="FF000000"/>
      <name val="Calibri"/>
      <family val="2"/>
    </font>
    <font>
      <b/>
      <sz val="48"/>
      <name val="Calibri"/>
      <family val="2"/>
    </font>
    <font>
      <sz val="16"/>
      <color indexed="8"/>
      <name val="Calibri"/>
      <family val="2"/>
    </font>
    <font>
      <b/>
      <sz val="16"/>
      <name val="Calibri"/>
      <family val="2"/>
    </font>
    <font>
      <b/>
      <sz val="24"/>
      <name val="Calibri"/>
      <family val="2"/>
    </font>
    <font>
      <b/>
      <sz val="24"/>
      <color indexed="8"/>
      <name val="Calibri"/>
      <family val="2"/>
    </font>
    <font>
      <sz val="24"/>
      <name val="Calibri"/>
      <family val="2"/>
    </font>
    <font>
      <sz val="24"/>
      <color indexed="8"/>
      <name val="Calibri"/>
      <family val="2"/>
    </font>
    <font>
      <b/>
      <sz val="48"/>
      <color theme="1"/>
      <name val="Calibri"/>
      <family val="2"/>
    </font>
    <font>
      <b/>
      <sz val="24"/>
      <color theme="1"/>
      <name val="Calibri"/>
      <family val="2"/>
    </font>
    <font>
      <sz val="24"/>
      <color theme="1"/>
      <name val="Calibri"/>
      <family val="2"/>
    </font>
    <font>
      <sz val="11"/>
      <color theme="1"/>
      <name val="Calibri"/>
      <family val="2"/>
    </font>
    <font>
      <u/>
      <sz val="24"/>
      <color theme="10"/>
      <name val="Calibri"/>
      <family val="2"/>
    </font>
    <font>
      <b/>
      <sz val="22"/>
      <name val="Calibri"/>
      <family val="2"/>
    </font>
    <font>
      <b/>
      <sz val="22"/>
      <color indexed="8"/>
      <name val="Calibri"/>
      <family val="2"/>
    </font>
    <font>
      <strike/>
      <sz val="22"/>
      <name val="Calibri"/>
      <family val="2"/>
    </font>
    <font>
      <b/>
      <sz val="24"/>
      <color theme="0"/>
      <name val="Calibri"/>
      <family val="2"/>
    </font>
    <font>
      <b/>
      <sz val="24"/>
      <color theme="0" tint="-4.9989318521683403E-2"/>
      <name val="Calibri"/>
      <family val="2"/>
    </font>
    <font>
      <b/>
      <sz val="22"/>
      <color theme="0" tint="-4.9989318521683403E-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176" fontId="1" fillId="0" borderId="0"/>
    <xf numFmtId="176" fontId="3" fillId="0" borderId="0">
      <alignment vertical="center"/>
    </xf>
    <xf numFmtId="0" fontId="6" fillId="0" borderId="0">
      <alignment vertical="center"/>
    </xf>
    <xf numFmtId="0" fontId="7" fillId="0" borderId="0"/>
  </cellStyleXfs>
  <cellXfs count="185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176" fontId="16" fillId="0" borderId="0" xfId="2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9" fillId="2" borderId="0" xfId="0" applyFont="1" applyFill="1">
      <alignment vertical="center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9" fillId="2" borderId="0" xfId="0" applyFont="1" applyFill="1">
      <alignment vertical="center"/>
    </xf>
    <xf numFmtId="0" fontId="10" fillId="2" borderId="0" xfId="0" applyFont="1" applyFill="1">
      <alignment vertical="center"/>
    </xf>
    <xf numFmtId="176" fontId="26" fillId="0" borderId="0" xfId="3" applyFont="1" applyAlignment="1">
      <alignment horizontal="center" vertical="center"/>
    </xf>
    <xf numFmtId="176" fontId="27" fillId="0" borderId="0" xfId="2" applyFont="1" applyAlignment="1">
      <alignment horizontal="center" vertical="center"/>
    </xf>
    <xf numFmtId="176" fontId="18" fillId="0" borderId="0" xfId="3" applyFont="1" applyAlignment="1">
      <alignment horizontal="center" vertical="center"/>
    </xf>
    <xf numFmtId="16" fontId="18" fillId="0" borderId="0" xfId="3" applyNumberFormat="1" applyFont="1" applyAlignment="1">
      <alignment horizontal="center" vertical="center"/>
    </xf>
    <xf numFmtId="176" fontId="28" fillId="2" borderId="12" xfId="2" applyFont="1" applyFill="1" applyBorder="1" applyAlignment="1">
      <alignment horizontal="center" vertical="center"/>
    </xf>
    <xf numFmtId="176" fontId="29" fillId="2" borderId="3" xfId="3" applyFont="1" applyFill="1" applyBorder="1" applyAlignment="1">
      <alignment horizontal="center" vertical="center" wrapText="1"/>
    </xf>
    <xf numFmtId="16" fontId="30" fillId="0" borderId="0" xfId="3" applyNumberFormat="1" applyFont="1" applyAlignment="1">
      <alignment horizontal="center" vertical="center"/>
    </xf>
    <xf numFmtId="176" fontId="30" fillId="0" borderId="0" xfId="3" applyFont="1" applyAlignment="1">
      <alignment horizontal="center" vertical="center"/>
    </xf>
    <xf numFmtId="176" fontId="31" fillId="0" borderId="0" xfId="3" applyFont="1" applyAlignment="1">
      <alignment horizontal="center" vertical="center"/>
    </xf>
    <xf numFmtId="176" fontId="28" fillId="3" borderId="9" xfId="3" applyFont="1" applyFill="1" applyBorder="1" applyAlignment="1">
      <alignment horizontal="center" vertical="center" wrapText="1"/>
    </xf>
    <xf numFmtId="176" fontId="29" fillId="2" borderId="13" xfId="3" applyFont="1" applyFill="1" applyBorder="1" applyAlignment="1">
      <alignment horizontal="center" vertical="center" wrapText="1"/>
    </xf>
    <xf numFmtId="0" fontId="32" fillId="4" borderId="1" xfId="0" applyFont="1" applyFill="1" applyBorder="1">
      <alignment vertical="center"/>
    </xf>
    <xf numFmtId="0" fontId="33" fillId="0" borderId="0" xfId="0" applyFont="1" applyAlignment="1">
      <alignment horizontal="center" vertical="center"/>
    </xf>
    <xf numFmtId="176" fontId="28" fillId="0" borderId="0" xfId="3" applyFont="1" applyAlignment="1">
      <alignment horizontal="center" vertical="center"/>
    </xf>
    <xf numFmtId="16" fontId="33" fillId="0" borderId="0" xfId="0" applyNumberFormat="1" applyFont="1" applyAlignment="1">
      <alignment horizontal="center" vertical="center"/>
    </xf>
    <xf numFmtId="176" fontId="28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6" fontId="33" fillId="0" borderId="7" xfId="0" applyNumberFormat="1" applyFont="1" applyBorder="1" applyAlignment="1">
      <alignment horizontal="center" vertical="center"/>
    </xf>
    <xf numFmtId="176" fontId="28" fillId="0" borderId="7" xfId="3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176" fontId="28" fillId="3" borderId="2" xfId="2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3" applyNumberFormat="1" applyFont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7" xfId="3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33" fillId="4" borderId="2" xfId="0" applyFont="1" applyFill="1" applyBorder="1">
      <alignment vertical="center"/>
    </xf>
    <xf numFmtId="0" fontId="33" fillId="4" borderId="3" xfId="0" applyFont="1" applyFill="1" applyBorder="1">
      <alignment vertical="center"/>
    </xf>
    <xf numFmtId="0" fontId="33" fillId="4" borderId="5" xfId="0" applyFont="1" applyFill="1" applyBorder="1">
      <alignment vertical="center"/>
    </xf>
    <xf numFmtId="16" fontId="28" fillId="0" borderId="0" xfId="3" applyNumberFormat="1" applyFont="1" applyAlignment="1">
      <alignment horizontal="center" vertical="center"/>
    </xf>
    <xf numFmtId="177" fontId="33" fillId="0" borderId="0" xfId="0" applyNumberFormat="1" applyFont="1" applyAlignment="1">
      <alignment horizontal="center" vertical="center"/>
    </xf>
    <xf numFmtId="0" fontId="32" fillId="4" borderId="4" xfId="0" applyFont="1" applyFill="1" applyBorder="1">
      <alignment vertical="center"/>
    </xf>
    <xf numFmtId="176" fontId="29" fillId="2" borderId="8" xfId="3" applyFont="1" applyFill="1" applyBorder="1" applyAlignment="1">
      <alignment horizontal="center" vertical="center" wrapText="1"/>
    </xf>
    <xf numFmtId="176" fontId="28" fillId="3" borderId="6" xfId="2" applyFont="1" applyFill="1" applyBorder="1" applyAlignment="1">
      <alignment horizontal="center" vertical="center"/>
    </xf>
    <xf numFmtId="176" fontId="28" fillId="3" borderId="7" xfId="2" applyFont="1" applyFill="1" applyBorder="1" applyAlignment="1">
      <alignment horizontal="center" vertical="center"/>
    </xf>
    <xf numFmtId="0" fontId="33" fillId="4" borderId="0" xfId="0" applyFont="1" applyFill="1">
      <alignment vertical="center"/>
    </xf>
    <xf numFmtId="0" fontId="37" fillId="0" borderId="4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178" fontId="37" fillId="0" borderId="0" xfId="0" applyNumberFormat="1" applyFont="1" applyAlignment="1">
      <alignment horizontal="center" vertical="center" wrapText="1"/>
    </xf>
    <xf numFmtId="178" fontId="37" fillId="0" borderId="0" xfId="0" applyNumberFormat="1" applyFont="1" applyAlignment="1">
      <alignment horizontal="center" vertical="center"/>
    </xf>
    <xf numFmtId="178" fontId="37" fillId="0" borderId="5" xfId="0" applyNumberFormat="1" applyFont="1" applyBorder="1" applyAlignment="1">
      <alignment horizontal="center" vertical="center"/>
    </xf>
    <xf numFmtId="178" fontId="37" fillId="0" borderId="7" xfId="0" applyNumberFormat="1" applyFont="1" applyBorder="1" applyAlignment="1">
      <alignment horizontal="center" vertical="center"/>
    </xf>
    <xf numFmtId="178" fontId="37" fillId="0" borderId="8" xfId="0" applyNumberFormat="1" applyFont="1" applyBorder="1" applyAlignment="1">
      <alignment horizontal="center" vertical="center"/>
    </xf>
    <xf numFmtId="178" fontId="39" fillId="0" borderId="0" xfId="0" applyNumberFormat="1" applyFont="1" applyAlignment="1">
      <alignment horizontal="center" vertical="center"/>
    </xf>
    <xf numFmtId="178" fontId="39" fillId="0" borderId="5" xfId="0" applyNumberFormat="1" applyFont="1" applyBorder="1" applyAlignment="1">
      <alignment horizontal="center" vertical="center"/>
    </xf>
    <xf numFmtId="0" fontId="37" fillId="2" borderId="0" xfId="0" applyFont="1" applyFill="1" applyAlignment="1">
      <alignment horizontal="center" vertical="center" wrapText="1"/>
    </xf>
    <xf numFmtId="176" fontId="37" fillId="2" borderId="0" xfId="2" applyFont="1" applyFill="1" applyAlignment="1">
      <alignment horizontal="center" vertical="center"/>
    </xf>
    <xf numFmtId="176" fontId="37" fillId="2" borderId="5" xfId="3" applyFont="1" applyFill="1" applyBorder="1" applyAlignment="1">
      <alignment horizontal="center" vertical="center" wrapText="1"/>
    </xf>
    <xf numFmtId="176" fontId="38" fillId="2" borderId="5" xfId="3" applyFont="1" applyFill="1" applyBorder="1" applyAlignment="1">
      <alignment horizontal="center" vertical="center" wrapText="1"/>
    </xf>
    <xf numFmtId="176" fontId="38" fillId="2" borderId="0" xfId="3" applyFont="1" applyFill="1" applyAlignment="1">
      <alignment horizontal="center" vertical="center" wrapText="1"/>
    </xf>
    <xf numFmtId="176" fontId="28" fillId="3" borderId="14" xfId="3" applyFont="1" applyFill="1" applyBorder="1" applyAlignment="1">
      <alignment horizontal="center" vertical="center"/>
    </xf>
    <xf numFmtId="176" fontId="40" fillId="0" borderId="0" xfId="3" applyFont="1" applyAlignment="1">
      <alignment horizontal="center" vertical="center"/>
    </xf>
    <xf numFmtId="16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3" applyNumberFormat="1" applyFont="1" applyAlignment="1">
      <alignment horizontal="center" vertical="center"/>
    </xf>
    <xf numFmtId="176" fontId="37" fillId="2" borderId="0" xfId="3" applyFont="1" applyFill="1" applyAlignment="1">
      <alignment horizontal="center" vertical="center" wrapText="1"/>
    </xf>
    <xf numFmtId="176" fontId="28" fillId="3" borderId="15" xfId="2" applyFont="1" applyFill="1" applyBorder="1" applyAlignment="1">
      <alignment horizontal="center" vertical="center"/>
    </xf>
    <xf numFmtId="176" fontId="28" fillId="2" borderId="15" xfId="2" applyFont="1" applyFill="1" applyBorder="1" applyAlignment="1">
      <alignment horizontal="center" vertical="center"/>
    </xf>
    <xf numFmtId="176" fontId="29" fillId="2" borderId="15" xfId="3" applyFont="1" applyFill="1" applyBorder="1" applyAlignment="1">
      <alignment horizontal="center" vertical="center" wrapText="1"/>
    </xf>
    <xf numFmtId="176" fontId="28" fillId="3" borderId="15" xfId="3" applyFont="1" applyFill="1" applyBorder="1" applyAlignment="1">
      <alignment horizontal="center" vertical="center" wrapText="1"/>
    </xf>
    <xf numFmtId="176" fontId="28" fillId="3" borderId="15" xfId="3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176" fontId="28" fillId="0" borderId="15" xfId="3" applyFont="1" applyBorder="1" applyAlignment="1">
      <alignment horizontal="center" vertical="center"/>
    </xf>
    <xf numFmtId="16" fontId="33" fillId="0" borderId="15" xfId="0" applyNumberFormat="1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28" fillId="0" borderId="15" xfId="3" applyNumberFormat="1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178" fontId="37" fillId="0" borderId="15" xfId="0" applyNumberFormat="1" applyFont="1" applyBorder="1" applyAlignment="1">
      <alignment horizontal="center" vertical="center"/>
    </xf>
    <xf numFmtId="0" fontId="41" fillId="6" borderId="15" xfId="0" applyFont="1" applyFill="1" applyBorder="1" applyAlignment="1">
      <alignment horizontal="center" vertical="center"/>
    </xf>
    <xf numFmtId="176" fontId="41" fillId="6" borderId="15" xfId="3" applyFont="1" applyFill="1" applyBorder="1" applyAlignment="1">
      <alignment horizontal="center" vertical="center"/>
    </xf>
    <xf numFmtId="16" fontId="41" fillId="6" borderId="15" xfId="0" applyNumberFormat="1" applyFont="1" applyFill="1" applyBorder="1" applyAlignment="1">
      <alignment horizontal="center" vertical="center"/>
    </xf>
    <xf numFmtId="0" fontId="41" fillId="6" borderId="15" xfId="3" applyNumberFormat="1" applyFont="1" applyFill="1" applyBorder="1" applyAlignment="1">
      <alignment horizontal="center" vertical="center"/>
    </xf>
    <xf numFmtId="176" fontId="28" fillId="6" borderId="15" xfId="3" applyFont="1" applyFill="1" applyBorder="1" applyAlignment="1">
      <alignment horizontal="center" vertical="center"/>
    </xf>
    <xf numFmtId="178" fontId="42" fillId="6" borderId="15" xfId="0" applyNumberFormat="1" applyFont="1" applyFill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176" fontId="28" fillId="0" borderId="19" xfId="3" applyFont="1" applyBorder="1" applyAlignment="1">
      <alignment horizontal="center" vertical="center"/>
    </xf>
    <xf numFmtId="16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28" fillId="0" borderId="19" xfId="3" applyNumberFormat="1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178" fontId="37" fillId="0" borderId="19" xfId="0" applyNumberFormat="1" applyFont="1" applyBorder="1" applyAlignment="1">
      <alignment horizontal="center" vertical="center"/>
    </xf>
    <xf numFmtId="0" fontId="37" fillId="6" borderId="16" xfId="0" applyFont="1" applyFill="1" applyBorder="1" applyAlignment="1">
      <alignment horizontal="center" vertical="center"/>
    </xf>
    <xf numFmtId="0" fontId="37" fillId="6" borderId="17" xfId="0" applyFont="1" applyFill="1" applyBorder="1" applyAlignment="1">
      <alignment horizontal="center" vertical="center"/>
    </xf>
    <xf numFmtId="0" fontId="37" fillId="6" borderId="18" xfId="0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6" borderId="4" xfId="0" applyFont="1" applyFill="1" applyBorder="1" applyAlignment="1">
      <alignment horizontal="center" vertical="center"/>
    </xf>
    <xf numFmtId="0" fontId="37" fillId="6" borderId="0" xfId="0" applyFont="1" applyFill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7" xfId="4" applyFont="1" applyBorder="1" applyAlignment="1">
      <alignment horizontal="center" vertical="center"/>
    </xf>
    <xf numFmtId="0" fontId="30" fillId="0" borderId="8" xfId="4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176" fontId="30" fillId="0" borderId="1" xfId="3" applyFont="1" applyBorder="1" applyAlignment="1">
      <alignment horizontal="center" vertical="center"/>
    </xf>
    <xf numFmtId="176" fontId="30" fillId="0" borderId="2" xfId="3" applyFont="1" applyBorder="1" applyAlignment="1">
      <alignment horizontal="center" vertical="center"/>
    </xf>
    <xf numFmtId="176" fontId="30" fillId="0" borderId="3" xfId="3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0" fillId="0" borderId="4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6" xfId="5" applyFont="1" applyBorder="1" applyAlignment="1">
      <alignment horizontal="center" vertical="center" wrapText="1"/>
    </xf>
    <xf numFmtId="0" fontId="30" fillId="0" borderId="7" xfId="5" applyFont="1" applyBorder="1" applyAlignment="1">
      <alignment horizontal="center" vertical="center" wrapText="1"/>
    </xf>
    <xf numFmtId="0" fontId="30" fillId="0" borderId="0" xfId="4" applyFont="1" applyAlignment="1">
      <alignment horizontal="center" vertical="center" wrapText="1"/>
    </xf>
    <xf numFmtId="0" fontId="30" fillId="0" borderId="5" xfId="4" applyFont="1" applyBorder="1" applyAlignment="1">
      <alignment horizontal="center" vertical="center" wrapText="1"/>
    </xf>
    <xf numFmtId="0" fontId="36" fillId="0" borderId="0" xfId="1" applyFont="1" applyFill="1" applyBorder="1" applyAlignment="1" applyProtection="1">
      <alignment horizontal="center" vertical="center"/>
    </xf>
    <xf numFmtId="0" fontId="36" fillId="0" borderId="5" xfId="1" applyFont="1" applyFill="1" applyBorder="1" applyAlignment="1" applyProtection="1">
      <alignment horizontal="center" vertical="center"/>
    </xf>
    <xf numFmtId="0" fontId="36" fillId="0" borderId="7" xfId="1" applyFont="1" applyFill="1" applyBorder="1" applyAlignment="1" applyProtection="1">
      <alignment horizontal="center" vertical="center"/>
    </xf>
    <xf numFmtId="0" fontId="36" fillId="0" borderId="8" xfId="1" applyFont="1" applyFill="1" applyBorder="1" applyAlignment="1" applyProtection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7" fillId="2" borderId="0" xfId="0" applyFont="1" applyFill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176" fontId="25" fillId="0" borderId="0" xfId="2" applyFont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176" fontId="28" fillId="3" borderId="15" xfId="3" applyFont="1" applyFill="1" applyBorder="1" applyAlignment="1">
      <alignment horizontal="center" vertical="center" wrapText="1"/>
    </xf>
    <xf numFmtId="176" fontId="28" fillId="3" borderId="15" xfId="3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176" fontId="16" fillId="3" borderId="15" xfId="2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76" fontId="16" fillId="0" borderId="0" xfId="2" applyFont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 wrapText="1"/>
    </xf>
    <xf numFmtId="176" fontId="28" fillId="3" borderId="9" xfId="3" applyFont="1" applyFill="1" applyBorder="1" applyAlignment="1">
      <alignment horizontal="center" vertical="center" wrapText="1"/>
    </xf>
    <xf numFmtId="176" fontId="28" fillId="3" borderId="11" xfId="3" applyFont="1" applyFill="1" applyBorder="1" applyAlignment="1">
      <alignment horizontal="center" vertical="center" wrapText="1"/>
    </xf>
    <xf numFmtId="176" fontId="28" fillId="3" borderId="9" xfId="3" applyFont="1" applyFill="1" applyBorder="1" applyAlignment="1">
      <alignment horizontal="center" vertical="center"/>
    </xf>
    <xf numFmtId="176" fontId="28" fillId="3" borderId="11" xfId="3" applyFont="1" applyFill="1" applyBorder="1" applyAlignment="1">
      <alignment horizontal="center" vertical="center"/>
    </xf>
    <xf numFmtId="0" fontId="37" fillId="6" borderId="15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176" fontId="28" fillId="3" borderId="9" xfId="2" applyFont="1" applyFill="1" applyBorder="1" applyAlignment="1">
      <alignment horizontal="center" vertical="center"/>
    </xf>
    <xf numFmtId="176" fontId="28" fillId="3" borderId="10" xfId="2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176" fontId="16" fillId="3" borderId="9" xfId="2" applyFont="1" applyFill="1" applyBorder="1" applyAlignment="1">
      <alignment horizontal="center" vertical="center"/>
    </xf>
    <xf numFmtId="176" fontId="16" fillId="3" borderId="10" xfId="2" applyFont="1" applyFill="1" applyBorder="1" applyAlignment="1">
      <alignment horizontal="center" vertical="center"/>
    </xf>
    <xf numFmtId="176" fontId="16" fillId="3" borderId="11" xfId="2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178" fontId="37" fillId="0" borderId="0" xfId="0" applyNumberFormat="1" applyFont="1" applyBorder="1" applyAlignment="1">
      <alignment horizontal="center" vertical="center" wrapText="1"/>
    </xf>
    <xf numFmtId="178" fontId="37" fillId="0" borderId="0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 wrapText="1"/>
    </xf>
  </cellXfs>
  <cellStyles count="6">
    <cellStyle name="Normal 2" xfId="3" xr:uid="{E33737E2-D3CB-44B6-8F71-8091A0F32CA3}"/>
    <cellStyle name="Normal_Sheet1" xfId="2" xr:uid="{674FF5E5-F24D-4447-8430-435D44D01720}"/>
    <cellStyle name="一般" xfId="0" builtinId="0"/>
    <cellStyle name="一般 2" xfId="4" xr:uid="{278C8B39-C777-49AE-8818-F13C356498ED}"/>
    <cellStyle name="一般 7" xfId="5" xr:uid="{9FC74748-D844-4E41-BEE6-0B63658E391D}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0</xdr:row>
      <xdr:rowOff>64944</xdr:rowOff>
    </xdr:from>
    <xdr:to>
      <xdr:col>1</xdr:col>
      <xdr:colOff>1214437</xdr:colOff>
      <xdr:row>5</xdr:row>
      <xdr:rowOff>238125</xdr:rowOff>
    </xdr:to>
    <xdr:pic>
      <xdr:nvPicPr>
        <xdr:cNvPr id="2" name="Picture 639">
          <a:extLst>
            <a:ext uri="{FF2B5EF4-FFF2-40B4-BE49-F238E27FC236}">
              <a16:creationId xmlns:a16="http://schemas.microsoft.com/office/drawing/2014/main" id="{C7F87939-E138-4AA7-B6B7-FDF8E453B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64944"/>
          <a:ext cx="2547937" cy="2340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lhktp@tslines.com.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265F-3E9B-458A-A266-DDA085E2FA5A}">
  <sheetPr codeName="工作表1">
    <pageSetUpPr fitToPage="1"/>
  </sheetPr>
  <dimension ref="A1:AC55"/>
  <sheetViews>
    <sheetView tabSelected="1" zoomScale="40" zoomScaleNormal="40" workbookViewId="0">
      <selection activeCell="K36" sqref="K36"/>
    </sheetView>
  </sheetViews>
  <sheetFormatPr defaultColWidth="9.140625" defaultRowHeight="15" x14ac:dyDescent="0.25"/>
  <cols>
    <col min="1" max="1" width="43.7109375" style="40" customWidth="1"/>
    <col min="2" max="2" width="28.7109375" style="40" bestFit="1" customWidth="1"/>
    <col min="3" max="3" width="18.7109375" style="40" customWidth="1"/>
    <col min="4" max="4" width="22" style="40" customWidth="1"/>
    <col min="5" max="5" width="23.42578125" style="40" customWidth="1"/>
    <col min="6" max="6" width="24.85546875" style="40" customWidth="1"/>
    <col min="7" max="7" width="21.85546875" style="40" customWidth="1"/>
    <col min="8" max="8" width="24.42578125" style="40" bestFit="1" customWidth="1"/>
    <col min="9" max="9" width="27.85546875" style="40" customWidth="1"/>
    <col min="10" max="10" width="28.42578125" style="40" customWidth="1"/>
    <col min="11" max="12" width="27" style="40" customWidth="1"/>
    <col min="13" max="13" width="41" style="40" customWidth="1"/>
    <col min="14" max="14" width="35.42578125" style="40" customWidth="1"/>
    <col min="15" max="15" width="23.5703125" style="40" customWidth="1"/>
    <col min="16" max="16" width="22.28515625" style="40" customWidth="1"/>
    <col min="17" max="17" width="21" style="40" customWidth="1"/>
    <col min="18" max="18" width="31.28515625" style="40" customWidth="1"/>
    <col min="19" max="19" width="35.140625" style="40" customWidth="1"/>
    <col min="20" max="16384" width="9.140625" style="40"/>
  </cols>
  <sheetData>
    <row r="1" spans="1:29" s="2" customFormat="1" ht="58.5" x14ac:dyDescent="0.25">
      <c r="A1" s="1"/>
      <c r="C1" s="158" t="s">
        <v>33</v>
      </c>
      <c r="D1" s="158"/>
      <c r="E1" s="158"/>
      <c r="F1" s="158"/>
      <c r="G1" s="158"/>
      <c r="H1" s="3"/>
      <c r="I1" s="1"/>
    </row>
    <row r="2" spans="1:29" s="2" customFormat="1" ht="24.75" customHeight="1" x14ac:dyDescent="0.25">
      <c r="A2" s="1"/>
      <c r="C2" s="158"/>
      <c r="D2" s="158"/>
      <c r="E2" s="158"/>
      <c r="F2" s="158"/>
      <c r="G2" s="158"/>
      <c r="H2" s="3"/>
      <c r="I2" s="4"/>
    </row>
    <row r="3" spans="1:29" s="2" customFormat="1" ht="57" x14ac:dyDescent="0.25">
      <c r="A3" s="5"/>
      <c r="C3" s="158" t="s">
        <v>27</v>
      </c>
      <c r="D3" s="158"/>
      <c r="E3" s="158"/>
      <c r="F3" s="158"/>
      <c r="G3" s="158"/>
      <c r="H3" s="6"/>
      <c r="I3" s="4"/>
      <c r="M3" s="159" t="s">
        <v>0</v>
      </c>
      <c r="N3" s="159"/>
      <c r="O3" s="7" t="s">
        <v>56</v>
      </c>
    </row>
    <row r="4" spans="1:29" s="2" customFormat="1" ht="9.75" customHeight="1" x14ac:dyDescent="0.25">
      <c r="C4" s="158"/>
      <c r="D4" s="158"/>
      <c r="E4" s="158"/>
      <c r="F4" s="158"/>
      <c r="G4" s="158"/>
      <c r="H4" s="6"/>
    </row>
    <row r="5" spans="1:29" s="9" customFormat="1" ht="23.25" customHeight="1" x14ac:dyDescent="0.25">
      <c r="A5" s="8"/>
      <c r="C5" s="10" t="s">
        <v>28</v>
      </c>
      <c r="D5" s="11"/>
      <c r="E5" s="12"/>
      <c r="F5" s="12"/>
      <c r="G5" s="13"/>
      <c r="H5" s="13"/>
      <c r="I5" s="13"/>
    </row>
    <row r="6" spans="1:29" s="9" customFormat="1" ht="23.25" customHeight="1" x14ac:dyDescent="0.25">
      <c r="A6" s="14"/>
      <c r="C6" s="10" t="s">
        <v>29</v>
      </c>
      <c r="D6" s="11"/>
      <c r="E6" s="12"/>
      <c r="F6" s="12"/>
      <c r="G6" s="13"/>
      <c r="H6" s="13"/>
      <c r="I6" s="12"/>
    </row>
    <row r="7" spans="1:29" s="2" customFormat="1" ht="14.25" customHeight="1" x14ac:dyDescent="0.25">
      <c r="A7" s="15"/>
      <c r="B7" s="16"/>
      <c r="C7" s="17"/>
      <c r="D7" s="15"/>
      <c r="E7" s="18"/>
      <c r="F7" s="19"/>
      <c r="G7" s="20"/>
      <c r="H7" s="20"/>
      <c r="I7" s="20"/>
      <c r="J7" s="20"/>
      <c r="K7" s="21"/>
      <c r="L7" s="22"/>
      <c r="M7" s="22"/>
      <c r="N7" s="22"/>
      <c r="O7" s="22"/>
      <c r="P7" s="22"/>
      <c r="Q7" s="22"/>
      <c r="R7" s="22"/>
    </row>
    <row r="8" spans="1:29" s="23" customFormat="1" ht="61.5" x14ac:dyDescent="0.25">
      <c r="A8" s="150" t="s">
        <v>92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</row>
    <row r="9" spans="1:29" s="2" customFormat="1" ht="12.75" customHeight="1" x14ac:dyDescent="0.25">
      <c r="A9" s="15"/>
      <c r="B9" s="16"/>
      <c r="C9" s="17"/>
      <c r="D9" s="15"/>
      <c r="E9" s="18"/>
      <c r="F9" s="19"/>
      <c r="G9" s="20"/>
      <c r="H9" s="20"/>
      <c r="I9" s="20"/>
      <c r="J9" s="20"/>
      <c r="K9" s="21"/>
      <c r="L9" s="22"/>
      <c r="M9" s="22"/>
      <c r="N9" s="22"/>
      <c r="O9" s="22"/>
      <c r="P9" s="22"/>
      <c r="Q9" s="22"/>
      <c r="R9" s="22"/>
    </row>
    <row r="10" spans="1:29" s="23" customFormat="1" ht="35.25" customHeight="1" x14ac:dyDescent="0.25">
      <c r="C10" s="24"/>
      <c r="D10" s="24"/>
      <c r="E10" s="24"/>
      <c r="F10" s="24"/>
      <c r="G10" s="24"/>
      <c r="H10" s="24"/>
      <c r="I10" s="24"/>
      <c r="J10" s="24"/>
      <c r="K10" s="24"/>
      <c r="M10" s="25"/>
      <c r="N10" s="26"/>
      <c r="O10" s="25"/>
      <c r="P10" s="26"/>
      <c r="Q10" s="25"/>
      <c r="R10" s="26"/>
      <c r="S10" s="25"/>
      <c r="T10" s="25"/>
      <c r="U10" s="25"/>
      <c r="V10" s="25"/>
      <c r="W10" s="25"/>
      <c r="X10" s="25"/>
      <c r="Y10" s="25"/>
    </row>
    <row r="11" spans="1:29" s="39" customFormat="1" ht="61.5" x14ac:dyDescent="0.25">
      <c r="A11" s="154" t="s">
        <v>78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</row>
    <row r="12" spans="1:29" s="31" customFormat="1" ht="46.5" x14ac:dyDescent="0.25">
      <c r="A12" s="155" t="s">
        <v>24</v>
      </c>
      <c r="B12" s="155"/>
      <c r="C12" s="155"/>
      <c r="D12" s="156" t="s">
        <v>1</v>
      </c>
      <c r="E12" s="156" t="s">
        <v>25</v>
      </c>
      <c r="F12" s="155" t="s">
        <v>51</v>
      </c>
      <c r="G12" s="155"/>
      <c r="H12" s="155"/>
      <c r="I12" s="155"/>
      <c r="J12" s="155"/>
      <c r="K12" s="155"/>
      <c r="L12" s="82" t="s">
        <v>79</v>
      </c>
      <c r="M12" s="149" t="s">
        <v>22</v>
      </c>
      <c r="N12" s="149" t="s">
        <v>23</v>
      </c>
      <c r="O12" s="149" t="s">
        <v>32</v>
      </c>
      <c r="P12" s="149" t="s">
        <v>31</v>
      </c>
      <c r="Q12" s="83" t="s">
        <v>79</v>
      </c>
      <c r="R12" s="84" t="s">
        <v>2</v>
      </c>
      <c r="S12" s="29"/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spans="1:29" s="31" customFormat="1" ht="31.5" x14ac:dyDescent="0.25">
      <c r="A13" s="82" t="s">
        <v>3</v>
      </c>
      <c r="B13" s="82" t="s">
        <v>4</v>
      </c>
      <c r="C13" s="82" t="s">
        <v>5</v>
      </c>
      <c r="D13" s="156"/>
      <c r="E13" s="156"/>
      <c r="F13" s="85" t="s">
        <v>6</v>
      </c>
      <c r="G13" s="152" t="s">
        <v>7</v>
      </c>
      <c r="H13" s="152"/>
      <c r="I13" s="153" t="s">
        <v>8</v>
      </c>
      <c r="J13" s="153"/>
      <c r="K13" s="86" t="s">
        <v>57</v>
      </c>
      <c r="L13" s="82" t="s">
        <v>9</v>
      </c>
      <c r="M13" s="149"/>
      <c r="N13" s="151"/>
      <c r="O13" s="149"/>
      <c r="P13" s="149"/>
      <c r="Q13" s="84" t="s">
        <v>9</v>
      </c>
      <c r="R13" s="84" t="s">
        <v>74</v>
      </c>
      <c r="S13" s="29"/>
      <c r="T13" s="30"/>
      <c r="U13" s="30"/>
      <c r="V13" s="30"/>
      <c r="W13" s="30"/>
      <c r="X13" s="30"/>
      <c r="Y13" s="30"/>
      <c r="Z13" s="30"/>
      <c r="AA13" s="30"/>
      <c r="AB13" s="30"/>
      <c r="AC13" s="30"/>
    </row>
    <row r="14" spans="1:29" s="39" customFormat="1" ht="31.5" hidden="1" x14ac:dyDescent="0.25">
      <c r="A14" s="87" t="s">
        <v>84</v>
      </c>
      <c r="B14" s="87" t="s">
        <v>85</v>
      </c>
      <c r="C14" s="87" t="s">
        <v>83</v>
      </c>
      <c r="D14" s="88" t="s">
        <v>82</v>
      </c>
      <c r="E14" s="88" t="s">
        <v>26</v>
      </c>
      <c r="F14" s="89">
        <v>45736</v>
      </c>
      <c r="G14" s="89">
        <v>45740</v>
      </c>
      <c r="H14" s="90">
        <v>1700</v>
      </c>
      <c r="I14" s="89">
        <v>45738</v>
      </c>
      <c r="J14" s="91">
        <v>1200</v>
      </c>
      <c r="K14" s="89">
        <v>45741</v>
      </c>
      <c r="L14" s="89">
        <v>45746</v>
      </c>
      <c r="M14" s="92" t="s">
        <v>80</v>
      </c>
      <c r="N14" s="92" t="s">
        <v>80</v>
      </c>
      <c r="O14" s="92" t="s">
        <v>81</v>
      </c>
      <c r="P14" s="88" t="s">
        <v>78</v>
      </c>
      <c r="Q14" s="93">
        <v>45749</v>
      </c>
      <c r="R14" s="93">
        <v>45763</v>
      </c>
    </row>
    <row r="15" spans="1:29" s="39" customFormat="1" ht="31.5" hidden="1" x14ac:dyDescent="0.25">
      <c r="A15" s="94" t="s">
        <v>58</v>
      </c>
      <c r="B15" s="94" t="s">
        <v>59</v>
      </c>
      <c r="C15" s="94" t="s">
        <v>64</v>
      </c>
      <c r="D15" s="95" t="s">
        <v>82</v>
      </c>
      <c r="E15" s="95" t="s">
        <v>26</v>
      </c>
      <c r="F15" s="96">
        <f t="shared" ref="F15" si="0">G15-4</f>
        <v>45743</v>
      </c>
      <c r="G15" s="96">
        <f t="shared" ref="G15" si="1">K15-1</f>
        <v>45747</v>
      </c>
      <c r="H15" s="94">
        <v>1700</v>
      </c>
      <c r="I15" s="96">
        <f t="shared" ref="I15" si="2">K15-3</f>
        <v>45745</v>
      </c>
      <c r="J15" s="97">
        <v>1200</v>
      </c>
      <c r="K15" s="96">
        <f t="shared" ref="K15" si="3">K14+7</f>
        <v>45748</v>
      </c>
      <c r="L15" s="96">
        <f t="shared" ref="L15" si="4">L14+7</f>
        <v>45753</v>
      </c>
      <c r="M15" s="168" t="s">
        <v>86</v>
      </c>
      <c r="N15" s="168"/>
      <c r="O15" s="168"/>
      <c r="P15" s="98" t="s">
        <v>78</v>
      </c>
      <c r="Q15" s="99">
        <v>45756</v>
      </c>
      <c r="R15" s="99">
        <v>45770</v>
      </c>
    </row>
    <row r="16" spans="1:29" s="39" customFormat="1" ht="31.5" x14ac:dyDescent="0.25">
      <c r="A16" s="100" t="s">
        <v>91</v>
      </c>
      <c r="B16" s="100" t="s">
        <v>85</v>
      </c>
      <c r="C16" s="100" t="s">
        <v>90</v>
      </c>
      <c r="D16" s="101" t="s">
        <v>82</v>
      </c>
      <c r="E16" s="101" t="s">
        <v>26</v>
      </c>
      <c r="F16" s="102">
        <f t="shared" ref="F16" si="5">G16-4</f>
        <v>45761</v>
      </c>
      <c r="G16" s="102">
        <f t="shared" ref="G16" si="6">K16-1</f>
        <v>45765</v>
      </c>
      <c r="H16" s="103">
        <v>1700</v>
      </c>
      <c r="I16" s="102">
        <f t="shared" ref="I16" si="7">K16-3</f>
        <v>45763</v>
      </c>
      <c r="J16" s="104">
        <v>1200</v>
      </c>
      <c r="K16" s="102">
        <v>45766</v>
      </c>
      <c r="L16" s="102">
        <v>45770</v>
      </c>
      <c r="M16" s="105" t="s">
        <v>87</v>
      </c>
      <c r="N16" s="105" t="s">
        <v>88</v>
      </c>
      <c r="O16" s="105" t="s">
        <v>89</v>
      </c>
      <c r="P16" s="101" t="s">
        <v>78</v>
      </c>
      <c r="Q16" s="106">
        <v>45777</v>
      </c>
      <c r="R16" s="106">
        <v>45791</v>
      </c>
    </row>
    <row r="17" spans="1:29" s="39" customFormat="1" ht="31.5" x14ac:dyDescent="0.25">
      <c r="A17" s="107" t="s">
        <v>93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9"/>
    </row>
    <row r="18" spans="1:29" s="39" customFormat="1" ht="31.5" x14ac:dyDescent="0.25">
      <c r="A18" s="107" t="s">
        <v>93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9"/>
    </row>
    <row r="19" spans="1:29" s="39" customFormat="1" ht="47.25" hidden="1" thickBot="1" x14ac:dyDescent="0.3">
      <c r="A19" s="160" t="s">
        <v>10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</row>
    <row r="20" spans="1:29" s="31" customFormat="1" ht="47.25" hidden="1" customHeight="1" thickBot="1" x14ac:dyDescent="0.3">
      <c r="A20" s="171" t="s">
        <v>24</v>
      </c>
      <c r="B20" s="172"/>
      <c r="C20" s="172"/>
      <c r="D20" s="173" t="s">
        <v>1</v>
      </c>
      <c r="E20" s="169" t="s">
        <v>25</v>
      </c>
      <c r="F20" s="175" t="s">
        <v>51</v>
      </c>
      <c r="G20" s="176"/>
      <c r="H20" s="176"/>
      <c r="I20" s="176"/>
      <c r="J20" s="176"/>
      <c r="K20" s="177"/>
      <c r="L20" s="45" t="s">
        <v>30</v>
      </c>
      <c r="M20" s="161" t="s">
        <v>22</v>
      </c>
      <c r="N20" s="161" t="s">
        <v>23</v>
      </c>
      <c r="O20" s="161" t="s">
        <v>32</v>
      </c>
      <c r="P20" s="161" t="s">
        <v>31</v>
      </c>
      <c r="Q20" s="27" t="s">
        <v>30</v>
      </c>
      <c r="R20" s="28" t="s">
        <v>2</v>
      </c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s="31" customFormat="1" ht="32.25" hidden="1" thickBot="1" x14ac:dyDescent="0.3">
      <c r="A21" s="58" t="s">
        <v>3</v>
      </c>
      <c r="B21" s="59" t="s">
        <v>4</v>
      </c>
      <c r="C21" s="59" t="s">
        <v>5</v>
      </c>
      <c r="D21" s="174"/>
      <c r="E21" s="170"/>
      <c r="F21" s="32" t="s">
        <v>6</v>
      </c>
      <c r="G21" s="164" t="s">
        <v>7</v>
      </c>
      <c r="H21" s="165"/>
      <c r="I21" s="166" t="s">
        <v>8</v>
      </c>
      <c r="J21" s="167"/>
      <c r="K21" s="76" t="s">
        <v>57</v>
      </c>
      <c r="L21" s="59" t="s">
        <v>9</v>
      </c>
      <c r="M21" s="163"/>
      <c r="N21" s="162"/>
      <c r="O21" s="163"/>
      <c r="P21" s="163"/>
      <c r="Q21" s="33" t="s">
        <v>9</v>
      </c>
      <c r="R21" s="57" t="s">
        <v>74</v>
      </c>
      <c r="S21" s="29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s="39" customFormat="1" ht="31.5" hidden="1" x14ac:dyDescent="0.25">
      <c r="A22" s="43" t="s">
        <v>60</v>
      </c>
      <c r="B22" s="46" t="s">
        <v>49</v>
      </c>
      <c r="C22" s="46" t="s">
        <v>63</v>
      </c>
      <c r="D22" s="36" t="s">
        <v>50</v>
      </c>
      <c r="E22" s="36" t="s">
        <v>26</v>
      </c>
      <c r="F22" s="37">
        <f t="shared" ref="F22:F26" si="8">G22-4</f>
        <v>45730</v>
      </c>
      <c r="G22" s="37">
        <f t="shared" ref="G22:G26" si="9">K22-1</f>
        <v>45734</v>
      </c>
      <c r="H22" s="35">
        <v>1700</v>
      </c>
      <c r="I22" s="37">
        <f t="shared" ref="I22:I26" si="10">K22-3</f>
        <v>45732</v>
      </c>
      <c r="J22" s="47">
        <v>1200</v>
      </c>
      <c r="K22" s="37">
        <v>45735</v>
      </c>
      <c r="L22" s="37">
        <v>45735</v>
      </c>
      <c r="M22" s="61" t="s">
        <v>66</v>
      </c>
      <c r="N22" s="62" t="s">
        <v>67</v>
      </c>
      <c r="O22" s="62" t="s">
        <v>68</v>
      </c>
      <c r="P22" s="36" t="s">
        <v>10</v>
      </c>
      <c r="Q22" s="65">
        <v>45737</v>
      </c>
      <c r="R22" s="66">
        <v>45754</v>
      </c>
    </row>
    <row r="23" spans="1:29" s="39" customFormat="1" ht="31.5" hidden="1" x14ac:dyDescent="0.25">
      <c r="A23" s="114" t="s">
        <v>75</v>
      </c>
      <c r="B23" s="115"/>
      <c r="C23" s="115"/>
      <c r="D23" s="77"/>
      <c r="E23" s="77" t="s">
        <v>26</v>
      </c>
      <c r="F23" s="78">
        <f t="shared" si="8"/>
        <v>45737</v>
      </c>
      <c r="G23" s="78">
        <f t="shared" si="9"/>
        <v>45741</v>
      </c>
      <c r="H23" s="79">
        <v>1700</v>
      </c>
      <c r="I23" s="78">
        <f t="shared" si="10"/>
        <v>45739</v>
      </c>
      <c r="J23" s="80">
        <v>1200</v>
      </c>
      <c r="K23" s="78">
        <f t="shared" ref="K23:L26" si="11">K22+7</f>
        <v>45742</v>
      </c>
      <c r="L23" s="78">
        <f t="shared" si="11"/>
        <v>45742</v>
      </c>
      <c r="M23" s="114" t="s">
        <v>75</v>
      </c>
      <c r="N23" s="115"/>
      <c r="O23" s="115"/>
      <c r="P23" s="36" t="s">
        <v>10</v>
      </c>
      <c r="Q23" s="69">
        <v>45744</v>
      </c>
      <c r="R23" s="70">
        <v>45761</v>
      </c>
    </row>
    <row r="24" spans="1:29" s="39" customFormat="1" ht="31.5" hidden="1" x14ac:dyDescent="0.25">
      <c r="A24" s="43" t="s">
        <v>58</v>
      </c>
      <c r="B24" s="46" t="s">
        <v>59</v>
      </c>
      <c r="C24" s="46" t="s">
        <v>64</v>
      </c>
      <c r="D24" s="36" t="s">
        <v>50</v>
      </c>
      <c r="E24" s="36" t="s">
        <v>26</v>
      </c>
      <c r="F24" s="37">
        <f t="shared" si="8"/>
        <v>45744</v>
      </c>
      <c r="G24" s="37">
        <f t="shared" si="9"/>
        <v>45748</v>
      </c>
      <c r="H24" s="35">
        <v>1700</v>
      </c>
      <c r="I24" s="37">
        <f t="shared" si="10"/>
        <v>45746</v>
      </c>
      <c r="J24" s="47">
        <v>1200</v>
      </c>
      <c r="K24" s="37">
        <f t="shared" si="11"/>
        <v>45749</v>
      </c>
      <c r="L24" s="37">
        <f t="shared" si="11"/>
        <v>45749</v>
      </c>
      <c r="M24" s="61" t="s">
        <v>70</v>
      </c>
      <c r="N24" s="62" t="s">
        <v>71</v>
      </c>
      <c r="O24" s="62" t="s">
        <v>72</v>
      </c>
      <c r="P24" s="36" t="s">
        <v>10</v>
      </c>
      <c r="Q24" s="65">
        <v>45751</v>
      </c>
      <c r="R24" s="66">
        <v>45768</v>
      </c>
    </row>
    <row r="25" spans="1:29" s="39" customFormat="1" ht="31.5" hidden="1" x14ac:dyDescent="0.25">
      <c r="A25" s="114" t="s">
        <v>75</v>
      </c>
      <c r="B25" s="115"/>
      <c r="C25" s="115"/>
      <c r="D25" s="36"/>
      <c r="E25" s="36"/>
      <c r="F25" s="78">
        <f t="shared" si="8"/>
        <v>45751</v>
      </c>
      <c r="G25" s="78">
        <f t="shared" si="9"/>
        <v>45755</v>
      </c>
      <c r="H25" s="79">
        <v>1700</v>
      </c>
      <c r="I25" s="78">
        <f t="shared" si="10"/>
        <v>45753</v>
      </c>
      <c r="J25" s="80">
        <v>1200</v>
      </c>
      <c r="K25" s="78">
        <f t="shared" si="11"/>
        <v>45756</v>
      </c>
      <c r="L25" s="78">
        <f t="shared" si="11"/>
        <v>45756</v>
      </c>
      <c r="M25" s="114" t="s">
        <v>75</v>
      </c>
      <c r="N25" s="115"/>
      <c r="O25" s="115"/>
      <c r="P25" s="36" t="s">
        <v>10</v>
      </c>
      <c r="Q25" s="69">
        <v>45758</v>
      </c>
      <c r="R25" s="70">
        <v>45775</v>
      </c>
    </row>
    <row r="26" spans="1:29" s="39" customFormat="1" ht="32.25" hidden="1" thickBot="1" x14ac:dyDescent="0.3">
      <c r="A26" s="50" t="s">
        <v>61</v>
      </c>
      <c r="B26" s="48" t="s">
        <v>62</v>
      </c>
      <c r="C26" s="48" t="s">
        <v>65</v>
      </c>
      <c r="D26" s="42" t="s">
        <v>50</v>
      </c>
      <c r="E26" s="42" t="s">
        <v>26</v>
      </c>
      <c r="F26" s="41">
        <f t="shared" si="8"/>
        <v>45758</v>
      </c>
      <c r="G26" s="41">
        <f t="shared" si="9"/>
        <v>45762</v>
      </c>
      <c r="H26" s="44">
        <v>1700</v>
      </c>
      <c r="I26" s="41">
        <f t="shared" si="10"/>
        <v>45760</v>
      </c>
      <c r="J26" s="49">
        <v>1200</v>
      </c>
      <c r="K26" s="41">
        <f t="shared" si="11"/>
        <v>45763</v>
      </c>
      <c r="L26" s="41">
        <f t="shared" si="11"/>
        <v>45763</v>
      </c>
      <c r="M26" s="116" t="s">
        <v>77</v>
      </c>
      <c r="N26" s="117"/>
      <c r="O26" s="117"/>
      <c r="P26" s="42" t="s">
        <v>10</v>
      </c>
      <c r="Q26" s="67">
        <v>45765</v>
      </c>
      <c r="R26" s="68">
        <v>45782</v>
      </c>
    </row>
    <row r="27" spans="1:29" s="39" customFormat="1" ht="61.5" hidden="1" x14ac:dyDescent="0.25">
      <c r="A27" s="34" t="s">
        <v>47</v>
      </c>
      <c r="B27" s="51"/>
      <c r="C27" s="51"/>
      <c r="D27" s="51"/>
      <c r="E27" s="51"/>
      <c r="F27" s="51"/>
      <c r="G27" s="51"/>
      <c r="H27" s="51"/>
      <c r="I27" s="52"/>
      <c r="J27" s="35"/>
    </row>
    <row r="28" spans="1:29" s="39" customFormat="1" ht="61.5" hidden="1" x14ac:dyDescent="0.25">
      <c r="A28" s="56" t="s">
        <v>73</v>
      </c>
      <c r="B28" s="60"/>
      <c r="C28" s="60"/>
      <c r="D28" s="60"/>
      <c r="E28" s="60"/>
      <c r="F28" s="60"/>
      <c r="G28" s="60"/>
      <c r="H28" s="60"/>
      <c r="I28" s="53"/>
      <c r="J28" s="35"/>
    </row>
    <row r="29" spans="1:29" s="39" customFormat="1" ht="31.5" hidden="1" x14ac:dyDescent="0.25">
      <c r="A29" s="157" t="s">
        <v>37</v>
      </c>
      <c r="B29" s="148" t="s">
        <v>43</v>
      </c>
      <c r="C29" s="148" t="s">
        <v>44</v>
      </c>
      <c r="D29" s="148" t="s">
        <v>31</v>
      </c>
      <c r="E29" s="71" t="s">
        <v>39</v>
      </c>
      <c r="F29" s="72" t="s">
        <v>38</v>
      </c>
      <c r="G29" s="72" t="s">
        <v>30</v>
      </c>
      <c r="H29" s="72" t="s">
        <v>36</v>
      </c>
      <c r="I29" s="74" t="s">
        <v>74</v>
      </c>
    </row>
    <row r="30" spans="1:29" s="39" customFormat="1" ht="31.5" hidden="1" x14ac:dyDescent="0.25">
      <c r="A30" s="157"/>
      <c r="B30" s="148"/>
      <c r="C30" s="148"/>
      <c r="D30" s="148"/>
      <c r="E30" s="71" t="s">
        <v>9</v>
      </c>
      <c r="F30" s="75" t="s">
        <v>9</v>
      </c>
      <c r="G30" s="75" t="s">
        <v>9</v>
      </c>
      <c r="H30" s="75" t="s">
        <v>9</v>
      </c>
      <c r="I30" s="74" t="s">
        <v>9</v>
      </c>
    </row>
    <row r="31" spans="1:29" s="39" customFormat="1" ht="31.5" hidden="1" x14ac:dyDescent="0.25">
      <c r="A31" s="61" t="s">
        <v>66</v>
      </c>
      <c r="B31" s="62" t="s">
        <v>67</v>
      </c>
      <c r="C31" s="62" t="s">
        <v>68</v>
      </c>
      <c r="D31" s="62" t="s">
        <v>69</v>
      </c>
      <c r="E31" s="64">
        <v>45734</v>
      </c>
      <c r="F31" s="65">
        <v>45736</v>
      </c>
      <c r="G31" s="65">
        <v>45737</v>
      </c>
      <c r="H31" s="65">
        <v>45738</v>
      </c>
      <c r="I31" s="66">
        <v>45754</v>
      </c>
    </row>
    <row r="32" spans="1:29" s="39" customFormat="1" ht="31.5" hidden="1" x14ac:dyDescent="0.25">
      <c r="A32" s="114" t="s">
        <v>75</v>
      </c>
      <c r="B32" s="115"/>
      <c r="C32" s="115"/>
      <c r="D32" s="62" t="s">
        <v>69</v>
      </c>
      <c r="E32" s="69">
        <v>45741</v>
      </c>
      <c r="F32" s="69">
        <v>45743</v>
      </c>
      <c r="G32" s="69">
        <v>45744</v>
      </c>
      <c r="H32" s="69">
        <v>45745</v>
      </c>
      <c r="I32" s="70">
        <v>45761</v>
      </c>
      <c r="J32" s="54"/>
    </row>
    <row r="33" spans="1:18" s="39" customFormat="1" ht="31.5" hidden="1" x14ac:dyDescent="0.25">
      <c r="A33" s="61" t="s">
        <v>70</v>
      </c>
      <c r="B33" s="62" t="s">
        <v>71</v>
      </c>
      <c r="C33" s="62" t="s">
        <v>72</v>
      </c>
      <c r="D33" s="62" t="s">
        <v>69</v>
      </c>
      <c r="E33" s="65">
        <v>45748</v>
      </c>
      <c r="F33" s="65">
        <v>45750</v>
      </c>
      <c r="G33" s="65">
        <v>45751</v>
      </c>
      <c r="H33" s="65">
        <v>45752</v>
      </c>
      <c r="I33" s="66">
        <v>45768</v>
      </c>
    </row>
    <row r="34" spans="1:18" s="39" customFormat="1" ht="31.5" hidden="1" x14ac:dyDescent="0.25">
      <c r="A34" s="114" t="s">
        <v>75</v>
      </c>
      <c r="B34" s="115"/>
      <c r="C34" s="115"/>
      <c r="D34" s="62" t="s">
        <v>69</v>
      </c>
      <c r="E34" s="69">
        <v>45755</v>
      </c>
      <c r="F34" s="69">
        <v>45757</v>
      </c>
      <c r="G34" s="69">
        <v>45758</v>
      </c>
      <c r="H34" s="69">
        <v>45759</v>
      </c>
      <c r="I34" s="70">
        <v>45775</v>
      </c>
    </row>
    <row r="35" spans="1:18" s="39" customFormat="1" ht="31.5" hidden="1" x14ac:dyDescent="0.25">
      <c r="A35" s="114" t="s">
        <v>77</v>
      </c>
      <c r="B35" s="183"/>
      <c r="C35" s="183"/>
      <c r="D35" s="180" t="s">
        <v>69</v>
      </c>
      <c r="E35" s="181">
        <v>45762</v>
      </c>
      <c r="F35" s="182">
        <v>45764</v>
      </c>
      <c r="G35" s="182">
        <v>45765</v>
      </c>
      <c r="H35" s="182">
        <v>45766</v>
      </c>
      <c r="I35" s="66">
        <v>45782</v>
      </c>
    </row>
    <row r="36" spans="1:18" s="39" customFormat="1" ht="31.5" x14ac:dyDescent="0.25">
      <c r="A36" s="87" t="s">
        <v>97</v>
      </c>
      <c r="B36" s="87" t="s">
        <v>99</v>
      </c>
      <c r="C36" s="87" t="s">
        <v>98</v>
      </c>
      <c r="D36" s="88" t="s">
        <v>82</v>
      </c>
      <c r="E36" s="88" t="s">
        <v>26</v>
      </c>
      <c r="F36" s="89">
        <f t="shared" ref="F36" si="12">G36-4</f>
        <v>45788</v>
      </c>
      <c r="G36" s="89">
        <f t="shared" ref="G36" si="13">K36-1</f>
        <v>45792</v>
      </c>
      <c r="H36" s="90">
        <v>1700</v>
      </c>
      <c r="I36" s="89">
        <f t="shared" ref="I36" si="14">K36-3</f>
        <v>45790</v>
      </c>
      <c r="J36" s="91">
        <v>1200</v>
      </c>
      <c r="K36" s="89">
        <v>45793</v>
      </c>
      <c r="L36" s="89">
        <v>45800</v>
      </c>
      <c r="M36" s="184" t="s">
        <v>94</v>
      </c>
      <c r="N36" s="184" t="s">
        <v>95</v>
      </c>
      <c r="O36" s="92" t="s">
        <v>96</v>
      </c>
      <c r="P36" s="88" t="s">
        <v>76</v>
      </c>
      <c r="Q36" s="93">
        <v>45799</v>
      </c>
      <c r="R36" s="93">
        <v>45814</v>
      </c>
    </row>
    <row r="37" spans="1:18" s="39" customFormat="1" ht="32.25" thickBot="1" x14ac:dyDescent="0.3">
      <c r="A37" s="37"/>
      <c r="B37" s="35"/>
      <c r="C37" s="35"/>
      <c r="D37" s="36"/>
      <c r="E37" s="38"/>
      <c r="F37" s="38"/>
      <c r="G37" s="38"/>
      <c r="H37" s="37"/>
      <c r="I37" s="55"/>
      <c r="J37" s="37"/>
    </row>
    <row r="38" spans="1:18" s="39" customFormat="1" ht="61.5" x14ac:dyDescent="0.25">
      <c r="A38" s="121" t="s">
        <v>46</v>
      </c>
      <c r="B38" s="122"/>
      <c r="C38" s="122"/>
      <c r="D38" s="122"/>
      <c r="E38" s="122"/>
      <c r="F38" s="122"/>
      <c r="G38" s="122"/>
      <c r="H38" s="122"/>
      <c r="I38" s="123"/>
      <c r="J38" s="37"/>
    </row>
    <row r="39" spans="1:18" s="39" customFormat="1" ht="61.5" x14ac:dyDescent="0.25">
      <c r="A39" s="56" t="s">
        <v>48</v>
      </c>
      <c r="B39" s="60"/>
      <c r="C39" s="60"/>
      <c r="D39" s="60"/>
      <c r="E39" s="60"/>
      <c r="F39" s="60"/>
      <c r="G39" s="60"/>
      <c r="H39" s="60"/>
      <c r="I39" s="53"/>
      <c r="J39" s="37"/>
    </row>
    <row r="40" spans="1:18" s="39" customFormat="1" ht="31.5" x14ac:dyDescent="0.25">
      <c r="A40" s="157" t="s">
        <v>37</v>
      </c>
      <c r="B40" s="148" t="s">
        <v>43</v>
      </c>
      <c r="C40" s="148" t="s">
        <v>44</v>
      </c>
      <c r="D40" s="148" t="s">
        <v>31</v>
      </c>
      <c r="E40" s="72" t="s">
        <v>42</v>
      </c>
      <c r="F40" s="72" t="s">
        <v>41</v>
      </c>
      <c r="G40" s="71" t="s">
        <v>40</v>
      </c>
      <c r="H40" s="72" t="s">
        <v>79</v>
      </c>
      <c r="I40" s="73" t="s">
        <v>35</v>
      </c>
    </row>
    <row r="41" spans="1:18" s="39" customFormat="1" ht="31.5" x14ac:dyDescent="0.25">
      <c r="A41" s="157"/>
      <c r="B41" s="148"/>
      <c r="C41" s="148"/>
      <c r="D41" s="148"/>
      <c r="E41" s="81" t="s">
        <v>9</v>
      </c>
      <c r="F41" s="81" t="s">
        <v>9</v>
      </c>
      <c r="G41" s="71" t="s">
        <v>9</v>
      </c>
      <c r="H41" s="81" t="s">
        <v>9</v>
      </c>
      <c r="I41" s="73" t="s">
        <v>9</v>
      </c>
    </row>
    <row r="42" spans="1:18" ht="28.5" x14ac:dyDescent="0.25">
      <c r="A42" s="118" t="s">
        <v>86</v>
      </c>
      <c r="B42" s="119"/>
      <c r="C42" s="119"/>
      <c r="D42" s="119"/>
      <c r="E42" s="119"/>
      <c r="F42" s="119"/>
      <c r="G42" s="119"/>
      <c r="H42" s="119"/>
      <c r="I42" s="120"/>
    </row>
    <row r="43" spans="1:18" ht="31.5" x14ac:dyDescent="0.25">
      <c r="A43" s="61" t="s">
        <v>87</v>
      </c>
      <c r="B43" s="62" t="s">
        <v>88</v>
      </c>
      <c r="C43" s="62" t="s">
        <v>89</v>
      </c>
      <c r="D43" s="36" t="s">
        <v>78</v>
      </c>
      <c r="E43" s="65">
        <v>45771</v>
      </c>
      <c r="F43" s="65">
        <v>45773</v>
      </c>
      <c r="G43" s="65">
        <v>45774</v>
      </c>
      <c r="H43" s="65">
        <v>45777</v>
      </c>
      <c r="I43" s="66">
        <v>45791</v>
      </c>
    </row>
    <row r="44" spans="1:18" ht="28.5" x14ac:dyDescent="0.25">
      <c r="A44" s="118" t="s">
        <v>86</v>
      </c>
      <c r="B44" s="119"/>
      <c r="C44" s="119"/>
      <c r="D44" s="119"/>
      <c r="E44" s="119"/>
      <c r="F44" s="119"/>
      <c r="G44" s="119"/>
      <c r="H44" s="119"/>
      <c r="I44" s="120"/>
    </row>
    <row r="45" spans="1:18" ht="28.5" x14ac:dyDescent="0.25">
      <c r="A45" s="118" t="s">
        <v>86</v>
      </c>
      <c r="B45" s="119"/>
      <c r="C45" s="119"/>
      <c r="D45" s="119"/>
      <c r="E45" s="119"/>
      <c r="F45" s="119"/>
      <c r="G45" s="119"/>
      <c r="H45" s="119"/>
      <c r="I45" s="120"/>
    </row>
    <row r="46" spans="1:18" ht="32.25" thickBot="1" x14ac:dyDescent="0.3">
      <c r="A46" s="178" t="s">
        <v>94</v>
      </c>
      <c r="B46" s="179" t="s">
        <v>95</v>
      </c>
      <c r="C46" s="63" t="s">
        <v>96</v>
      </c>
      <c r="D46" s="42" t="s">
        <v>76</v>
      </c>
      <c r="E46" s="67">
        <v>45797</v>
      </c>
      <c r="F46" s="67">
        <v>45796</v>
      </c>
      <c r="G46" s="67">
        <v>45794</v>
      </c>
      <c r="H46" s="67">
        <v>45799</v>
      </c>
      <c r="I46" s="68">
        <v>45814</v>
      </c>
    </row>
    <row r="47" spans="1:18" ht="32.25" thickBot="1" x14ac:dyDescent="0.3">
      <c r="A47" s="39"/>
      <c r="B47" s="39"/>
      <c r="C47" s="39"/>
      <c r="D47" s="39"/>
      <c r="E47" s="39"/>
      <c r="F47" s="39"/>
      <c r="G47" s="39"/>
    </row>
    <row r="48" spans="1:18" ht="32.25" thickBot="1" x14ac:dyDescent="0.3">
      <c r="A48" s="110" t="s">
        <v>52</v>
      </c>
      <c r="B48" s="111"/>
      <c r="C48" s="111" t="s">
        <v>11</v>
      </c>
      <c r="D48" s="111"/>
      <c r="E48" s="111" t="s">
        <v>12</v>
      </c>
      <c r="F48" s="111"/>
      <c r="G48" s="147"/>
    </row>
    <row r="49" spans="1:7" ht="31.5" x14ac:dyDescent="0.25">
      <c r="A49" s="112" t="s">
        <v>13</v>
      </c>
      <c r="B49" s="113"/>
      <c r="C49" s="113" t="s">
        <v>14</v>
      </c>
      <c r="D49" s="113"/>
      <c r="E49" s="143" t="s">
        <v>34</v>
      </c>
      <c r="F49" s="143"/>
      <c r="G49" s="144"/>
    </row>
    <row r="50" spans="1:7" ht="32.25" thickBot="1" x14ac:dyDescent="0.3">
      <c r="A50" s="124" t="s">
        <v>15</v>
      </c>
      <c r="B50" s="125"/>
      <c r="C50" s="125" t="s">
        <v>16</v>
      </c>
      <c r="D50" s="125"/>
      <c r="E50" s="145"/>
      <c r="F50" s="145"/>
      <c r="G50" s="146"/>
    </row>
    <row r="51" spans="1:7" ht="31.5" x14ac:dyDescent="0.25">
      <c r="A51" s="131" t="s">
        <v>45</v>
      </c>
      <c r="B51" s="132"/>
      <c r="C51" s="132"/>
      <c r="D51" s="132"/>
      <c r="E51" s="132"/>
      <c r="F51" s="132"/>
      <c r="G51" s="133"/>
    </row>
    <row r="52" spans="1:7" ht="31.5" x14ac:dyDescent="0.25">
      <c r="A52" s="128" t="s">
        <v>54</v>
      </c>
      <c r="B52" s="129"/>
      <c r="C52" s="129"/>
      <c r="D52" s="129"/>
      <c r="E52" s="129"/>
      <c r="F52" s="129"/>
      <c r="G52" s="130"/>
    </row>
    <row r="53" spans="1:7" ht="32.25" thickBot="1" x14ac:dyDescent="0.3">
      <c r="A53" s="134" t="s">
        <v>55</v>
      </c>
      <c r="B53" s="135"/>
      <c r="C53" s="135"/>
      <c r="D53" s="135"/>
      <c r="E53" s="135"/>
      <c r="F53" s="135"/>
      <c r="G53" s="136"/>
    </row>
    <row r="54" spans="1:7" ht="31.5" x14ac:dyDescent="0.25">
      <c r="A54" s="137" t="s">
        <v>19</v>
      </c>
      <c r="B54" s="138"/>
      <c r="C54" s="129" t="s">
        <v>18</v>
      </c>
      <c r="D54" s="129"/>
      <c r="E54" s="141" t="s">
        <v>17</v>
      </c>
      <c r="F54" s="141"/>
      <c r="G54" s="142"/>
    </row>
    <row r="55" spans="1:7" ht="32.25" thickBot="1" x14ac:dyDescent="0.3">
      <c r="A55" s="139" t="s">
        <v>53</v>
      </c>
      <c r="B55" s="140"/>
      <c r="C55" s="135" t="s">
        <v>21</v>
      </c>
      <c r="D55" s="135"/>
      <c r="E55" s="126" t="s">
        <v>20</v>
      </c>
      <c r="F55" s="126"/>
      <c r="G55" s="127"/>
    </row>
  </sheetData>
  <mergeCells count="66">
    <mergeCell ref="D40:D41"/>
    <mergeCell ref="M23:O23"/>
    <mergeCell ref="C1:G2"/>
    <mergeCell ref="C3:G4"/>
    <mergeCell ref="M3:N3"/>
    <mergeCell ref="A19:R19"/>
    <mergeCell ref="N20:N21"/>
    <mergeCell ref="O20:O21"/>
    <mergeCell ref="P20:P21"/>
    <mergeCell ref="G21:H21"/>
    <mergeCell ref="I21:J21"/>
    <mergeCell ref="M15:O15"/>
    <mergeCell ref="M20:M21"/>
    <mergeCell ref="E20:E21"/>
    <mergeCell ref="A20:C20"/>
    <mergeCell ref="D20:D21"/>
    <mergeCell ref="A29:A30"/>
    <mergeCell ref="B29:B30"/>
    <mergeCell ref="C29:C30"/>
    <mergeCell ref="A40:A41"/>
    <mergeCell ref="B40:B41"/>
    <mergeCell ref="C40:C41"/>
    <mergeCell ref="M26:O26"/>
    <mergeCell ref="P12:P13"/>
    <mergeCell ref="A8:R8"/>
    <mergeCell ref="N12:N13"/>
    <mergeCell ref="G13:H13"/>
    <mergeCell ref="I13:J13"/>
    <mergeCell ref="M12:M13"/>
    <mergeCell ref="A11:R11"/>
    <mergeCell ref="O12:O13"/>
    <mergeCell ref="A12:C12"/>
    <mergeCell ref="D12:D13"/>
    <mergeCell ref="E12:E13"/>
    <mergeCell ref="F12:K12"/>
    <mergeCell ref="A23:C23"/>
    <mergeCell ref="A25:C25"/>
    <mergeCell ref="F20:K20"/>
    <mergeCell ref="A50:B50"/>
    <mergeCell ref="E55:G55"/>
    <mergeCell ref="A52:G52"/>
    <mergeCell ref="A51:G51"/>
    <mergeCell ref="A53:G53"/>
    <mergeCell ref="C54:D54"/>
    <mergeCell ref="C55:D55"/>
    <mergeCell ref="A54:B54"/>
    <mergeCell ref="A55:B55"/>
    <mergeCell ref="E54:G54"/>
    <mergeCell ref="E49:G50"/>
    <mergeCell ref="C49:D49"/>
    <mergeCell ref="C50:D50"/>
    <mergeCell ref="A17:R17"/>
    <mergeCell ref="A18:R18"/>
    <mergeCell ref="A48:B48"/>
    <mergeCell ref="A49:B49"/>
    <mergeCell ref="A32:C32"/>
    <mergeCell ref="A34:C34"/>
    <mergeCell ref="A35:C35"/>
    <mergeCell ref="A42:I42"/>
    <mergeCell ref="A44:I44"/>
    <mergeCell ref="A45:I45"/>
    <mergeCell ref="A38:I38"/>
    <mergeCell ref="E48:G48"/>
    <mergeCell ref="C48:D48"/>
    <mergeCell ref="M25:O25"/>
    <mergeCell ref="D29:D30"/>
  </mergeCells>
  <phoneticPr fontId="2" type="noConversion"/>
  <hyperlinks>
    <hyperlink ref="E49" r:id="rId1" xr:uid="{5153A6A0-08E2-4E11-9DE0-5F8B47591D08}"/>
  </hyperlinks>
  <printOptions horizontalCentered="1" verticalCentered="1"/>
  <pageMargins left="0" right="0" top="0" bottom="0" header="0" footer="0"/>
  <pageSetup paperSize="9" scale="33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AWC2 service</vt:lpstr>
      <vt:lpstr>'AWC2 service'!Print_Area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Ho--Marketing &amp; Sales Dept--HK</dc:creator>
  <cp:lastModifiedBy>Ivy Ng - TSL HKG</cp:lastModifiedBy>
  <cp:lastPrinted>2025-04-15T09:53:51Z</cp:lastPrinted>
  <dcterms:created xsi:type="dcterms:W3CDTF">2024-07-19T02:36:23Z</dcterms:created>
  <dcterms:modified xsi:type="dcterms:W3CDTF">2025-04-24T08:12:47Z</dcterms:modified>
</cp:coreProperties>
</file>