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_chong\Desktop\SCHEDULE\"/>
    </mc:Choice>
  </mc:AlternateContent>
  <xr:revisionPtr revIDLastSave="0" documentId="8_{0D03BBE7-62C7-4EEC-99E9-7CA7374DD537}" xr6:coauthVersionLast="47" xr6:coauthVersionMax="47" xr10:uidLastSave="{00000000-0000-0000-0000-000000000000}"/>
  <bookViews>
    <workbookView xWindow="-120" yWindow="-120" windowWidth="17520" windowHeight="12600" activeTab="1" xr2:uid="{0D6E9D4D-3199-49F3-9111-81F74BCCB71E}"/>
  </bookViews>
  <sheets>
    <sheet name="PAS PNH-CN-JP (2)" sheetId="1" r:id="rId1"/>
    <sheet name="IA10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" i="2" l="1"/>
  <c r="J54" i="2"/>
  <c r="I54" i="2"/>
  <c r="H54" i="2"/>
  <c r="G54" i="2"/>
  <c r="F54" i="2"/>
  <c r="K53" i="2"/>
  <c r="J53" i="2"/>
  <c r="I53" i="2"/>
  <c r="H53" i="2"/>
  <c r="G53" i="2"/>
  <c r="F53" i="2"/>
  <c r="K52" i="2"/>
  <c r="J52" i="2"/>
  <c r="I52" i="2"/>
  <c r="H52" i="2"/>
  <c r="G52" i="2"/>
  <c r="F52" i="2"/>
  <c r="K51" i="2"/>
  <c r="J51" i="2"/>
  <c r="I51" i="2"/>
  <c r="H51" i="2"/>
  <c r="G51" i="2"/>
  <c r="F51" i="2"/>
  <c r="E51" i="2"/>
  <c r="D51" i="2"/>
  <c r="K50" i="2"/>
  <c r="J50" i="2"/>
  <c r="I50" i="2"/>
  <c r="H50" i="2"/>
  <c r="G50" i="2"/>
  <c r="F50" i="2"/>
  <c r="E50" i="2"/>
  <c r="D50" i="2"/>
  <c r="K49" i="2"/>
  <c r="J49" i="2"/>
  <c r="I49" i="2"/>
  <c r="H49" i="2"/>
  <c r="G49" i="2"/>
  <c r="F49" i="2"/>
  <c r="E49" i="2"/>
  <c r="D49" i="2"/>
  <c r="K48" i="2"/>
  <c r="J48" i="2"/>
  <c r="I48" i="2"/>
  <c r="H48" i="2"/>
  <c r="G48" i="2"/>
  <c r="F48" i="2"/>
  <c r="E48" i="2"/>
  <c r="D48" i="2"/>
  <c r="K47" i="2"/>
  <c r="J47" i="2"/>
  <c r="I47" i="2"/>
  <c r="H47" i="2"/>
  <c r="G47" i="2"/>
  <c r="F47" i="2"/>
  <c r="E47" i="2"/>
  <c r="D47" i="2"/>
  <c r="K46" i="2"/>
  <c r="J46" i="2"/>
  <c r="I46" i="2"/>
  <c r="H46" i="2"/>
  <c r="G46" i="2"/>
  <c r="F46" i="2"/>
  <c r="E46" i="2"/>
  <c r="D46" i="2"/>
  <c r="K45" i="2"/>
  <c r="J45" i="2"/>
  <c r="I45" i="2"/>
  <c r="H45" i="2"/>
  <c r="G45" i="2"/>
  <c r="F45" i="2"/>
  <c r="E45" i="2"/>
  <c r="D45" i="2"/>
  <c r="K44" i="2"/>
  <c r="J44" i="2"/>
  <c r="I44" i="2"/>
  <c r="H44" i="2"/>
  <c r="G44" i="2"/>
  <c r="F44" i="2"/>
  <c r="E44" i="2"/>
  <c r="D44" i="2"/>
  <c r="K43" i="2"/>
  <c r="J43" i="2"/>
  <c r="I43" i="2"/>
  <c r="H43" i="2"/>
  <c r="G43" i="2"/>
  <c r="F43" i="2"/>
  <c r="E43" i="2"/>
  <c r="D43" i="2"/>
  <c r="K42" i="2"/>
  <c r="J42" i="2"/>
  <c r="I42" i="2"/>
  <c r="H42" i="2"/>
  <c r="G42" i="2"/>
  <c r="F42" i="2"/>
  <c r="E42" i="2"/>
  <c r="D42" i="2"/>
  <c r="K41" i="2"/>
  <c r="J41" i="2"/>
  <c r="I41" i="2"/>
  <c r="H41" i="2"/>
  <c r="G41" i="2"/>
  <c r="F41" i="2"/>
  <c r="E41" i="2"/>
  <c r="D41" i="2"/>
  <c r="K40" i="2"/>
  <c r="J40" i="2"/>
  <c r="I40" i="2"/>
  <c r="H40" i="2"/>
  <c r="E40" i="2"/>
  <c r="D40" i="2"/>
  <c r="K39" i="2"/>
  <c r="J39" i="2"/>
  <c r="I39" i="2"/>
  <c r="H39" i="2"/>
  <c r="E39" i="2"/>
  <c r="D39" i="2"/>
  <c r="K38" i="2"/>
  <c r="J38" i="2"/>
  <c r="I38" i="2"/>
  <c r="H38" i="2"/>
  <c r="E38" i="2"/>
  <c r="D38" i="2"/>
  <c r="K37" i="2"/>
  <c r="J37" i="2"/>
  <c r="I37" i="2"/>
  <c r="H37" i="2"/>
  <c r="E37" i="2"/>
  <c r="D37" i="2"/>
  <c r="K20" i="2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J20" i="2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I20" i="2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H20" i="2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G20" i="2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F20" i="2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E20" i="2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D20" i="2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19" i="2"/>
  <c r="K18" i="2"/>
  <c r="J18" i="2"/>
  <c r="I18" i="2"/>
  <c r="H18" i="2"/>
  <c r="G18" i="2"/>
  <c r="F18" i="2"/>
  <c r="E18" i="2"/>
  <c r="D18" i="2"/>
  <c r="K17" i="2"/>
  <c r="J17" i="2"/>
  <c r="I17" i="2"/>
  <c r="H17" i="2"/>
  <c r="G17" i="2"/>
  <c r="F17" i="2"/>
  <c r="E17" i="2"/>
  <c r="D17" i="2"/>
  <c r="K16" i="2"/>
  <c r="J16" i="2"/>
  <c r="I16" i="2"/>
  <c r="H16" i="2"/>
  <c r="G16" i="2"/>
  <c r="F16" i="2"/>
  <c r="E16" i="2"/>
  <c r="D16" i="2"/>
  <c r="K15" i="2"/>
  <c r="J15" i="2"/>
  <c r="I15" i="2"/>
  <c r="H15" i="2"/>
  <c r="G15" i="2"/>
  <c r="F15" i="2"/>
  <c r="E15" i="2"/>
  <c r="D15" i="2"/>
  <c r="K14" i="2"/>
  <c r="J14" i="2"/>
  <c r="I14" i="2"/>
  <c r="H14" i="2"/>
  <c r="G14" i="2"/>
  <c r="F14" i="2"/>
  <c r="E14" i="2"/>
  <c r="D14" i="2"/>
  <c r="K13" i="2"/>
  <c r="J13" i="2"/>
  <c r="I13" i="2"/>
  <c r="H13" i="2"/>
  <c r="G13" i="2"/>
  <c r="F13" i="2"/>
  <c r="E13" i="2"/>
  <c r="D13" i="2"/>
  <c r="K12" i="2"/>
  <c r="J12" i="2"/>
  <c r="I12" i="2"/>
  <c r="H12" i="2"/>
  <c r="G12" i="2"/>
  <c r="F12" i="2"/>
  <c r="E12" i="2"/>
  <c r="D12" i="2"/>
  <c r="K11" i="2"/>
  <c r="J11" i="2"/>
  <c r="I11" i="2"/>
  <c r="H11" i="2"/>
  <c r="G11" i="2"/>
  <c r="F11" i="2"/>
  <c r="E11" i="2"/>
  <c r="D11" i="2"/>
  <c r="G42" i="1" l="1"/>
  <c r="L15" i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K15" i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J15" i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I15" i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E13" i="1"/>
  <c r="E14" i="1" s="1"/>
  <c r="F12" i="1"/>
  <c r="E15" i="1" l="1"/>
  <c r="F14" i="1"/>
  <c r="K37" i="1"/>
  <c r="N37" i="1"/>
  <c r="J37" i="1"/>
  <c r="I38" i="1"/>
  <c r="M37" i="1"/>
  <c r="L37" i="1"/>
  <c r="F13" i="1"/>
  <c r="K38" i="1" l="1"/>
  <c r="N38" i="1"/>
  <c r="J38" i="1"/>
  <c r="I39" i="1"/>
  <c r="M38" i="1"/>
  <c r="L38" i="1"/>
  <c r="E16" i="1"/>
  <c r="F15" i="1"/>
  <c r="K39" i="1" l="1"/>
  <c r="N39" i="1"/>
  <c r="J39" i="1"/>
  <c r="I40" i="1"/>
  <c r="M39" i="1"/>
  <c r="L39" i="1"/>
  <c r="E17" i="1"/>
  <c r="F16" i="1"/>
  <c r="K40" i="1" l="1"/>
  <c r="N40" i="1"/>
  <c r="J40" i="1"/>
  <c r="I41" i="1"/>
  <c r="M40" i="1"/>
  <c r="L40" i="1"/>
  <c r="E18" i="1"/>
  <c r="F17" i="1"/>
  <c r="K41" i="1" l="1"/>
  <c r="I42" i="1"/>
  <c r="N41" i="1"/>
  <c r="J41" i="1"/>
  <c r="M41" i="1"/>
  <c r="L41" i="1"/>
  <c r="E19" i="1"/>
  <c r="F18" i="1"/>
  <c r="E20" i="1" l="1"/>
  <c r="F19" i="1"/>
  <c r="N42" i="1"/>
  <c r="J42" i="1"/>
  <c r="O42" i="1" s="1"/>
  <c r="P42" i="1" s="1"/>
  <c r="M42" i="1"/>
  <c r="L42" i="1"/>
  <c r="I43" i="1"/>
  <c r="K42" i="1"/>
  <c r="L43" i="1" l="1"/>
  <c r="I44" i="1"/>
  <c r="K43" i="1"/>
  <c r="N43" i="1"/>
  <c r="J43" i="1"/>
  <c r="O43" i="1" s="1"/>
  <c r="P43" i="1" s="1"/>
  <c r="M43" i="1"/>
  <c r="E21" i="1"/>
  <c r="F20" i="1"/>
  <c r="E22" i="1" l="1"/>
  <c r="F21" i="1"/>
  <c r="N44" i="1"/>
  <c r="J44" i="1"/>
  <c r="O44" i="1" s="1"/>
  <c r="P44" i="1" s="1"/>
  <c r="M44" i="1"/>
  <c r="L44" i="1"/>
  <c r="I45" i="1"/>
  <c r="K44" i="1"/>
  <c r="L45" i="1" l="1"/>
  <c r="I46" i="1"/>
  <c r="K45" i="1"/>
  <c r="N45" i="1"/>
  <c r="J45" i="1"/>
  <c r="O45" i="1" s="1"/>
  <c r="P45" i="1" s="1"/>
  <c r="M45" i="1"/>
  <c r="E23" i="1"/>
  <c r="F22" i="1"/>
  <c r="E24" i="1" l="1"/>
  <c r="F23" i="1"/>
  <c r="N46" i="1"/>
  <c r="J46" i="1"/>
  <c r="O46" i="1" s="1"/>
  <c r="P46" i="1" s="1"/>
  <c r="M46" i="1"/>
  <c r="L46" i="1"/>
  <c r="I47" i="1"/>
  <c r="K46" i="1"/>
  <c r="L47" i="1" l="1"/>
  <c r="I48" i="1"/>
  <c r="K47" i="1"/>
  <c r="N47" i="1"/>
  <c r="J47" i="1"/>
  <c r="O47" i="1" s="1"/>
  <c r="P47" i="1" s="1"/>
  <c r="M47" i="1"/>
  <c r="E25" i="1"/>
  <c r="F24" i="1"/>
  <c r="E26" i="1" l="1"/>
  <c r="F25" i="1"/>
  <c r="N48" i="1"/>
  <c r="J48" i="1"/>
  <c r="O48" i="1" s="1"/>
  <c r="P48" i="1" s="1"/>
  <c r="M48" i="1"/>
  <c r="L48" i="1"/>
  <c r="I49" i="1"/>
  <c r="K48" i="1"/>
  <c r="L49" i="1" l="1"/>
  <c r="I50" i="1"/>
  <c r="K49" i="1"/>
  <c r="N49" i="1"/>
  <c r="J49" i="1"/>
  <c r="O49" i="1" s="1"/>
  <c r="P49" i="1" s="1"/>
  <c r="M49" i="1"/>
  <c r="E27" i="1"/>
  <c r="F26" i="1"/>
  <c r="J50" i="1" l="1"/>
  <c r="K50" i="1"/>
  <c r="I51" i="1"/>
  <c r="E28" i="1"/>
  <c r="F27" i="1"/>
  <c r="I52" i="1" l="1"/>
  <c r="J51" i="1"/>
  <c r="K51" i="1"/>
  <c r="E29" i="1"/>
  <c r="F28" i="1"/>
  <c r="I53" i="1" l="1"/>
  <c r="J52" i="1"/>
  <c r="K52" i="1"/>
  <c r="E30" i="1"/>
  <c r="F29" i="1"/>
  <c r="I54" i="1" l="1"/>
  <c r="J53" i="1"/>
  <c r="K53" i="1"/>
  <c r="E31" i="1"/>
  <c r="F30" i="1"/>
  <c r="K54" i="1" l="1"/>
  <c r="J54" i="1"/>
  <c r="E32" i="1"/>
  <c r="F31" i="1"/>
  <c r="E33" i="1" l="1"/>
  <c r="F32" i="1"/>
  <c r="E34" i="1" l="1"/>
  <c r="F33" i="1"/>
  <c r="E35" i="1" l="1"/>
  <c r="F34" i="1"/>
  <c r="E36" i="1" l="1"/>
  <c r="F35" i="1"/>
  <c r="E37" i="1" l="1"/>
  <c r="F36" i="1"/>
  <c r="E38" i="1" l="1"/>
  <c r="F37" i="1"/>
  <c r="E39" i="1" l="1"/>
  <c r="F38" i="1"/>
  <c r="E40" i="1" l="1"/>
  <c r="F39" i="1"/>
  <c r="E41" i="1" l="1"/>
  <c r="F40" i="1"/>
  <c r="E42" i="1" l="1"/>
  <c r="F41" i="1"/>
  <c r="E43" i="1" l="1"/>
  <c r="F42" i="1"/>
  <c r="F43" i="1" l="1"/>
  <c r="E44" i="1"/>
  <c r="E45" i="1" l="1"/>
  <c r="F44" i="1"/>
  <c r="F45" i="1" l="1"/>
  <c r="E46" i="1"/>
  <c r="E47" i="1" l="1"/>
  <c r="F46" i="1"/>
  <c r="F47" i="1" l="1"/>
  <c r="E48" i="1"/>
  <c r="E49" i="1" l="1"/>
  <c r="F48" i="1"/>
  <c r="F49" i="1" l="1"/>
  <c r="E50" i="1"/>
  <c r="F50" i="1" l="1"/>
  <c r="E51" i="1"/>
  <c r="F51" i="1" l="1"/>
  <c r="E52" i="1"/>
  <c r="E53" i="1" l="1"/>
  <c r="F52" i="1"/>
  <c r="E54" i="1" l="1"/>
  <c r="F53" i="1"/>
  <c r="F54" i="1" l="1"/>
</calcChain>
</file>

<file path=xl/sharedStrings.xml><?xml version="1.0" encoding="utf-8"?>
<sst xmlns="http://schemas.openxmlformats.org/spreadsheetml/2006/main" count="314" uniqueCount="146">
  <si>
    <t xml:space="preserve">HARRY &amp;SON AGENCIES AS AGENTS FOR </t>
  </si>
  <si>
    <t>T.S. Lines Co., Ltd.</t>
  </si>
  <si>
    <t xml:space="preserve">Intercontinental, Regency Complex C, 2nd floor, unit C2/5, </t>
  </si>
  <si>
    <t>Samdaech Monireth Blvd St. 217, Sangkat Tomnoubteuk, Khan Chamkarmon</t>
  </si>
  <si>
    <t>Phnom Penh, Cambodia</t>
  </si>
  <si>
    <t>PAS Service</t>
  </si>
  <si>
    <t>Vessel Name</t>
  </si>
  <si>
    <t>Voyage No.</t>
  </si>
  <si>
    <t>ETD</t>
  </si>
  <si>
    <t>ETA</t>
  </si>
  <si>
    <t xml:space="preserve">Mother Vessel </t>
  </si>
  <si>
    <t>SVC PAS</t>
  </si>
  <si>
    <t>Cai Mep</t>
  </si>
  <si>
    <t>Hong Kong</t>
  </si>
  <si>
    <t>Shekou</t>
  </si>
  <si>
    <t>Xiamen</t>
  </si>
  <si>
    <t>Moji</t>
  </si>
  <si>
    <t>Hakarta</t>
  </si>
  <si>
    <t>KEELUNG</t>
  </si>
  <si>
    <t>KHPNH</t>
  </si>
  <si>
    <t>Cat Lai</t>
  </si>
  <si>
    <t xml:space="preserve">Name </t>
  </si>
  <si>
    <t>Voy</t>
  </si>
  <si>
    <t>12days</t>
  </si>
  <si>
    <t>14days</t>
  </si>
  <si>
    <t>17days</t>
  </si>
  <si>
    <t>18days</t>
  </si>
  <si>
    <t>Feeder TBA</t>
  </si>
  <si>
    <t>333N</t>
  </si>
  <si>
    <t>TS LIANYUNGANG</t>
  </si>
  <si>
    <t>23003N</t>
  </si>
  <si>
    <t>334N</t>
  </si>
  <si>
    <t>ULTIMA</t>
  </si>
  <si>
    <t>23019N</t>
  </si>
  <si>
    <t>Blank sailing</t>
  </si>
  <si>
    <t>23009N</t>
  </si>
  <si>
    <t>TS SHENZHEN</t>
  </si>
  <si>
    <t>23018N</t>
  </si>
  <si>
    <t>336N</t>
  </si>
  <si>
    <t>23004N</t>
  </si>
  <si>
    <t>337N</t>
  </si>
  <si>
    <t>23020N</t>
  </si>
  <si>
    <t>23010N</t>
  </si>
  <si>
    <t>339N</t>
  </si>
  <si>
    <t>23005N</t>
  </si>
  <si>
    <t>340N</t>
  </si>
  <si>
    <t>23021N</t>
  </si>
  <si>
    <t>23011N</t>
  </si>
  <si>
    <t>342N</t>
  </si>
  <si>
    <t>23006N</t>
  </si>
  <si>
    <t>343N</t>
  </si>
  <si>
    <t>23022N</t>
  </si>
  <si>
    <t>TBA</t>
  </si>
  <si>
    <t>TS COLOMBO</t>
  </si>
  <si>
    <t>24002N</t>
  </si>
  <si>
    <t>YM CONSTANCY</t>
  </si>
  <si>
    <t>033N</t>
  </si>
  <si>
    <t>WAN HAI 322</t>
  </si>
  <si>
    <t>028N</t>
  </si>
  <si>
    <t>24003N</t>
  </si>
  <si>
    <t>034N</t>
  </si>
  <si>
    <t>N030</t>
  </si>
  <si>
    <t>Retard</t>
  </si>
  <si>
    <t>TEH TAICHUNG</t>
  </si>
  <si>
    <t>24006N</t>
  </si>
  <si>
    <t>036N</t>
  </si>
  <si>
    <t>N031</t>
  </si>
  <si>
    <t>24007N</t>
  </si>
  <si>
    <t>037N</t>
  </si>
  <si>
    <t>N032</t>
  </si>
  <si>
    <t>24008N</t>
  </si>
  <si>
    <t>Note: Schedule is subject to change without prior notice.</t>
  </si>
  <si>
    <t>Thank for your kind cooperation and support.</t>
  </si>
  <si>
    <t>If you have any enquiry, pls do not hesitate to contact us</t>
  </si>
  <si>
    <t>Thanks and Best Regards,</t>
  </si>
  <si>
    <t>Tel: 093768777</t>
  </si>
  <si>
    <t>Email: jack@harry-son.net</t>
  </si>
  <si>
    <t xml:space="preserve">WAN HAI 322 </t>
  </si>
  <si>
    <t>038N</t>
  </si>
  <si>
    <t>N033</t>
  </si>
  <si>
    <t>24009N</t>
  </si>
  <si>
    <t>039N</t>
  </si>
  <si>
    <t>Mr.JACK</t>
  </si>
  <si>
    <t>Vessel Sailing Schedule for IA10 Service</t>
  </si>
  <si>
    <t>KHSIH</t>
  </si>
  <si>
    <t>THBKK</t>
  </si>
  <si>
    <t>Laem Chabang</t>
  </si>
  <si>
    <t>HCM</t>
  </si>
  <si>
    <t>PHBTG</t>
  </si>
  <si>
    <t>Manila</t>
  </si>
  <si>
    <t>Taichung</t>
  </si>
  <si>
    <t>Transit time</t>
  </si>
  <si>
    <t>1day</t>
  </si>
  <si>
    <t>2days</t>
  </si>
  <si>
    <t>6days</t>
  </si>
  <si>
    <t>10days</t>
  </si>
  <si>
    <t>13days</t>
  </si>
  <si>
    <t>NORDMAAS</t>
  </si>
  <si>
    <t>HELGOLAND</t>
  </si>
  <si>
    <t>TS BANGKOK</t>
  </si>
  <si>
    <t>TS PUSAN</t>
  </si>
  <si>
    <t>Omit</t>
  </si>
  <si>
    <t>G GROWN</t>
  </si>
  <si>
    <t>345N</t>
  </si>
  <si>
    <t>G CROWN</t>
  </si>
  <si>
    <t>346N</t>
  </si>
  <si>
    <t>23012N</t>
  </si>
  <si>
    <t>348N</t>
  </si>
  <si>
    <t>349N</t>
  </si>
  <si>
    <t>23013N</t>
  </si>
  <si>
    <t>351N</t>
  </si>
  <si>
    <t>352N</t>
  </si>
  <si>
    <t>TS PUSAN</t>
    <phoneticPr fontId="18" type="noConversion"/>
  </si>
  <si>
    <t>23014N</t>
  </si>
  <si>
    <t>NORDMAAS</t>
    <phoneticPr fontId="18" type="noConversion"/>
  </si>
  <si>
    <t>402N</t>
    <phoneticPr fontId="18" type="noConversion"/>
  </si>
  <si>
    <t>G. CROWN</t>
    <phoneticPr fontId="18" type="noConversion"/>
  </si>
  <si>
    <t>403N</t>
    <phoneticPr fontId="18" type="noConversion"/>
  </si>
  <si>
    <t>24001N</t>
    <phoneticPr fontId="18" type="noConversion"/>
  </si>
  <si>
    <t>405N</t>
    <phoneticPr fontId="18" type="noConversion"/>
  </si>
  <si>
    <t>406N</t>
    <phoneticPr fontId="18" type="noConversion"/>
  </si>
  <si>
    <t>G. DRAGON</t>
    <phoneticPr fontId="12" type="noConversion"/>
  </si>
  <si>
    <t>412N</t>
    <phoneticPr fontId="12" type="noConversion"/>
  </si>
  <si>
    <t>G. CROWN</t>
  </si>
  <si>
    <t>413N</t>
    <phoneticPr fontId="12" type="noConversion"/>
  </si>
  <si>
    <t>TS TOKYO</t>
    <phoneticPr fontId="12" type="noConversion"/>
  </si>
  <si>
    <t>415N</t>
    <phoneticPr fontId="12" type="noConversion"/>
  </si>
  <si>
    <t>G. CROWN</t>
    <phoneticPr fontId="12" type="noConversion"/>
  </si>
  <si>
    <t>417N</t>
  </si>
  <si>
    <t>24009N</t>
    <phoneticPr fontId="12" type="noConversion"/>
  </si>
  <si>
    <t>418N</t>
    <phoneticPr fontId="12" type="noConversion"/>
  </si>
  <si>
    <t>419N</t>
    <phoneticPr fontId="12" type="noConversion"/>
  </si>
  <si>
    <t>24010N</t>
  </si>
  <si>
    <t>421N</t>
    <phoneticPr fontId="12" type="noConversion"/>
  </si>
  <si>
    <t>422N</t>
    <phoneticPr fontId="12" type="noConversion"/>
  </si>
  <si>
    <t>24011N</t>
  </si>
  <si>
    <t>424N</t>
    <phoneticPr fontId="18" type="noConversion"/>
  </si>
  <si>
    <t>425N</t>
    <phoneticPr fontId="18" type="noConversion"/>
  </si>
  <si>
    <t>24012N</t>
  </si>
  <si>
    <t>427N</t>
    <phoneticPr fontId="18" type="noConversion"/>
  </si>
  <si>
    <t>428N</t>
    <phoneticPr fontId="18" type="noConversion"/>
  </si>
  <si>
    <t>24013N</t>
  </si>
  <si>
    <t>SI and VGM Cut-Off: Sat 12:00PM</t>
  </si>
  <si>
    <t>Document Mon 12:00PM</t>
  </si>
  <si>
    <t>CY Gate In Cut-Off: Mon 4:00PM</t>
  </si>
  <si>
    <t>Mr.Jack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</si>
</sst>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d\-mmm\-yy;@"/>
  </numFmts>
  <fonts count="19" x14ac:knownFonts="1">
    <font>
      <sz val="11"/>
      <color theme="1"/>
      <name val="新細明體"/>
      <family val="2"/>
      <scheme val="minor"/>
    </font>
    <font>
      <sz val="11"/>
      <color rgb="FFFF0000"/>
      <name val="新細明體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name val="Verdana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9"/>
      <name val="新細明體"/>
      <family val="3"/>
      <charset val="136"/>
      <scheme val="minor"/>
    </font>
    <font>
      <b/>
      <sz val="14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0" fillId="0" borderId="1" xfId="0" applyFont="1" applyBorder="1" applyAlignment="1" applyProtection="1">
      <alignment horizontal="left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176" fontId="9" fillId="0" borderId="4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12" fillId="4" borderId="4" xfId="0" applyFont="1" applyFill="1" applyBorder="1" applyAlignment="1">
      <alignment vertical="center"/>
    </xf>
    <xf numFmtId="0" fontId="13" fillId="4" borderId="0" xfId="0" applyFont="1" applyFill="1" applyAlignment="1" applyProtection="1">
      <alignment horizontal="left" vertical="center"/>
      <protection hidden="1"/>
    </xf>
    <xf numFmtId="0" fontId="9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7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center" vertical="center"/>
      <protection hidden="1"/>
    </xf>
    <xf numFmtId="176" fontId="9" fillId="0" borderId="3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176" fontId="0" fillId="0" borderId="1" xfId="0" applyNumberFormat="1" applyBorder="1"/>
    <xf numFmtId="176" fontId="8" fillId="6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vertical="center"/>
    </xf>
    <xf numFmtId="176" fontId="0" fillId="6" borderId="1" xfId="0" applyNumberFormat="1" applyFill="1" applyBorder="1"/>
    <xf numFmtId="176" fontId="8" fillId="4" borderId="1" xfId="0" applyNumberFormat="1" applyFont="1" applyFill="1" applyBorder="1" applyAlignment="1">
      <alignment horizontal="center" vertical="center"/>
    </xf>
    <xf numFmtId="176" fontId="9" fillId="4" borderId="1" xfId="0" applyNumberFormat="1" applyFont="1" applyFill="1" applyBorder="1" applyAlignment="1">
      <alignment vertical="center"/>
    </xf>
    <xf numFmtId="176" fontId="0" fillId="0" borderId="1" xfId="0" applyNumberFormat="1" applyBorder="1" applyAlignment="1">
      <alignment horizontal="center"/>
    </xf>
    <xf numFmtId="176" fontId="9" fillId="7" borderId="1" xfId="0" applyNumberFormat="1" applyFont="1" applyFill="1" applyBorder="1" applyAlignment="1">
      <alignment horizontal="center" vertical="center"/>
    </xf>
    <xf numFmtId="176" fontId="9" fillId="7" borderId="3" xfId="0" applyNumberFormat="1" applyFont="1" applyFill="1" applyBorder="1" applyAlignment="1">
      <alignment horizontal="center" vertical="center"/>
    </xf>
    <xf numFmtId="176" fontId="9" fillId="7" borderId="7" xfId="0" applyNumberFormat="1" applyFont="1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/>
    </xf>
    <xf numFmtId="176" fontId="8" fillId="0" borderId="0" xfId="0" applyNumberFormat="1" applyFont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4" borderId="0" xfId="0" applyFill="1" applyAlignment="1">
      <alignment horizontal="center" vertical="center"/>
    </xf>
    <xf numFmtId="0" fontId="0" fillId="4" borderId="0" xfId="0" applyFill="1"/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5" fillId="0" borderId="0" xfId="0" applyFont="1"/>
    <xf numFmtId="0" fontId="3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</xdr:colOff>
      <xdr:row>0</xdr:row>
      <xdr:rowOff>57150</xdr:rowOff>
    </xdr:from>
    <xdr:to>
      <xdr:col>4</xdr:col>
      <xdr:colOff>34872</xdr:colOff>
      <xdr:row>4</xdr:row>
      <xdr:rowOff>44450</xdr:rowOff>
    </xdr:to>
    <xdr:pic>
      <xdr:nvPicPr>
        <xdr:cNvPr id="2" name="Picture 19">
          <a:extLst>
            <a:ext uri="{FF2B5EF4-FFF2-40B4-BE49-F238E27FC236}">
              <a16:creationId xmlns:a16="http://schemas.microsoft.com/office/drawing/2014/main" id="{19A572CB-9172-4E7E-A8C9-8B84BD7A7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875" r="6764" b="12482"/>
        <a:stretch>
          <a:fillRect/>
        </a:stretch>
      </xdr:blipFill>
      <xdr:spPr bwMode="auto">
        <a:xfrm>
          <a:off x="6350" y="57150"/>
          <a:ext cx="1768422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25401</xdr:colOff>
      <xdr:row>1</xdr:row>
      <xdr:rowOff>2</xdr:rowOff>
    </xdr:from>
    <xdr:to>
      <xdr:col>1</xdr:col>
      <xdr:colOff>495300</xdr:colOff>
      <xdr:row>4</xdr:row>
      <xdr:rowOff>50800</xdr:rowOff>
    </xdr:to>
    <xdr:pic>
      <xdr:nvPicPr>
        <xdr:cNvPr id="2" name="Picture 19">
          <a:extLst>
            <a:ext uri="{FF2B5EF4-FFF2-40B4-BE49-F238E27FC236}">
              <a16:creationId xmlns:a16="http://schemas.microsoft.com/office/drawing/2014/main" id="{D95C1167-53C6-4089-9A61-068E30ACC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875" r="6764" b="12482"/>
        <a:stretch>
          <a:fillRect/>
        </a:stretch>
      </xdr:blipFill>
      <xdr:spPr bwMode="auto">
        <a:xfrm>
          <a:off x="25401" y="200027"/>
          <a:ext cx="1527174" cy="650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2665F-B729-4F86-903D-507594F7FC85}">
  <dimension ref="A2:P65"/>
  <sheetViews>
    <sheetView topLeftCell="C61" workbookViewId="0">
      <selection activeCell="C68" sqref="C68"/>
    </sheetView>
  </sheetViews>
  <sheetFormatPr defaultRowHeight="15.75" x14ac:dyDescent="0.25"/>
  <cols>
    <col min="1" max="2" width="0" hidden="1" customWidth="1"/>
    <col min="3" max="3" width="14.42578125" bestFit="1" customWidth="1"/>
    <col min="4" max="4" width="10.42578125" customWidth="1"/>
    <col min="5" max="5" width="11.85546875" bestFit="1" customWidth="1"/>
    <col min="6" max="6" width="10.85546875" bestFit="1" customWidth="1"/>
    <col min="7" max="7" width="19" customWidth="1"/>
    <col min="8" max="8" width="9.85546875" customWidth="1"/>
    <col min="9" max="9" width="11.140625" bestFit="1" customWidth="1"/>
    <col min="10" max="10" width="11.7109375" customWidth="1"/>
    <col min="11" max="11" width="11" customWidth="1"/>
    <col min="12" max="12" width="11.42578125" hidden="1" customWidth="1"/>
    <col min="13" max="14" width="9.7109375" hidden="1" customWidth="1"/>
    <col min="15" max="15" width="11.42578125" hidden="1" customWidth="1"/>
    <col min="16" max="16" width="12.140625" hidden="1" customWidth="1"/>
    <col min="17" max="17" width="8.7109375" customWidth="1"/>
  </cols>
  <sheetData>
    <row r="2" spans="1:16" x14ac:dyDescent="0.25">
      <c r="E2" s="38" t="s">
        <v>0</v>
      </c>
      <c r="F2" s="38"/>
      <c r="G2" s="38"/>
      <c r="H2" s="38"/>
      <c r="I2" s="38"/>
      <c r="J2" s="38"/>
      <c r="K2" s="38"/>
    </row>
    <row r="3" spans="1:16" x14ac:dyDescent="0.25">
      <c r="E3" s="38" t="s">
        <v>1</v>
      </c>
      <c r="F3" s="38"/>
      <c r="G3" s="38"/>
      <c r="H3" s="38"/>
      <c r="I3" s="38"/>
      <c r="J3" s="38"/>
      <c r="K3" s="38"/>
    </row>
    <row r="4" spans="1:16" x14ac:dyDescent="0.25">
      <c r="E4" s="39" t="s">
        <v>2</v>
      </c>
      <c r="F4" s="39"/>
      <c r="G4" s="39"/>
      <c r="H4" s="39"/>
      <c r="I4" s="39"/>
      <c r="J4" s="39"/>
      <c r="K4" s="39"/>
    </row>
    <row r="5" spans="1:16" x14ac:dyDescent="0.25">
      <c r="E5" s="39" t="s">
        <v>3</v>
      </c>
      <c r="F5" s="39"/>
      <c r="G5" s="39"/>
      <c r="H5" s="39"/>
      <c r="I5" s="39"/>
      <c r="J5" s="39"/>
      <c r="K5" s="39"/>
    </row>
    <row r="6" spans="1:16" x14ac:dyDescent="0.25">
      <c r="E6" s="39" t="s">
        <v>4</v>
      </c>
      <c r="F6" s="39"/>
      <c r="G6" s="39"/>
      <c r="H6" s="39"/>
      <c r="I6" s="39"/>
      <c r="J6" s="39"/>
      <c r="K6" s="39"/>
    </row>
    <row r="9" spans="1:16" x14ac:dyDescent="0.25">
      <c r="C9" s="1" t="s">
        <v>5</v>
      </c>
    </row>
    <row r="10" spans="1:16" x14ac:dyDescent="0.25">
      <c r="C10" s="40" t="s">
        <v>6</v>
      </c>
      <c r="D10" s="41" t="s">
        <v>7</v>
      </c>
      <c r="E10" s="2" t="s">
        <v>8</v>
      </c>
      <c r="F10" s="2" t="s">
        <v>9</v>
      </c>
      <c r="G10" s="2" t="s">
        <v>10</v>
      </c>
      <c r="H10" s="2" t="s">
        <v>11</v>
      </c>
      <c r="I10" s="2" t="s">
        <v>12</v>
      </c>
      <c r="J10" s="3" t="s">
        <v>13</v>
      </c>
      <c r="K10" s="3" t="s">
        <v>14</v>
      </c>
      <c r="L10" s="3" t="s">
        <v>15</v>
      </c>
      <c r="M10" s="3" t="s">
        <v>16</v>
      </c>
      <c r="N10" s="3" t="s">
        <v>17</v>
      </c>
      <c r="O10" s="4" t="s">
        <v>13</v>
      </c>
      <c r="P10" s="3" t="s">
        <v>18</v>
      </c>
    </row>
    <row r="11" spans="1:16" ht="15.95" customHeight="1" x14ac:dyDescent="0.25">
      <c r="C11" s="40"/>
      <c r="D11" s="42"/>
      <c r="E11" s="2" t="s">
        <v>19</v>
      </c>
      <c r="F11" s="2" t="s">
        <v>20</v>
      </c>
      <c r="G11" s="2" t="s">
        <v>21</v>
      </c>
      <c r="H11" s="2" t="s">
        <v>22</v>
      </c>
      <c r="I11" s="2" t="s">
        <v>8</v>
      </c>
      <c r="J11" s="3" t="s">
        <v>9</v>
      </c>
      <c r="K11" s="3" t="s">
        <v>23</v>
      </c>
      <c r="L11" s="3" t="s">
        <v>24</v>
      </c>
      <c r="M11" s="3" t="s">
        <v>25</v>
      </c>
      <c r="N11" s="3" t="s">
        <v>26</v>
      </c>
      <c r="O11" s="4" t="s">
        <v>8</v>
      </c>
      <c r="P11" s="3" t="s">
        <v>9</v>
      </c>
    </row>
    <row r="12" spans="1:16" hidden="1" x14ac:dyDescent="0.25">
      <c r="A12" s="34"/>
      <c r="B12" s="34"/>
      <c r="C12" s="5" t="s">
        <v>27</v>
      </c>
      <c r="D12" s="6" t="s">
        <v>28</v>
      </c>
      <c r="E12" s="6">
        <v>45193</v>
      </c>
      <c r="F12" s="7">
        <f>E12+2</f>
        <v>45195</v>
      </c>
      <c r="G12" s="8" t="s">
        <v>29</v>
      </c>
      <c r="H12" s="9" t="s">
        <v>30</v>
      </c>
      <c r="I12" s="10">
        <v>45201</v>
      </c>
      <c r="J12" s="10">
        <v>45207</v>
      </c>
      <c r="K12" s="10">
        <v>45207</v>
      </c>
      <c r="L12" s="10">
        <v>45209</v>
      </c>
      <c r="P12" s="11"/>
    </row>
    <row r="13" spans="1:16" hidden="1" x14ac:dyDescent="0.25">
      <c r="A13" s="35"/>
      <c r="B13" s="35"/>
      <c r="C13" s="5" t="s">
        <v>27</v>
      </c>
      <c r="D13" s="6" t="s">
        <v>31</v>
      </c>
      <c r="E13" s="6">
        <f>E12+7</f>
        <v>45200</v>
      </c>
      <c r="F13" s="7">
        <f t="shared" ref="F13:F54" si="0">E13+2</f>
        <v>45202</v>
      </c>
      <c r="G13" s="8" t="s">
        <v>32</v>
      </c>
      <c r="H13" s="9" t="s">
        <v>33</v>
      </c>
      <c r="I13" s="36" t="s">
        <v>34</v>
      </c>
      <c r="J13" s="37"/>
      <c r="K13" s="37"/>
      <c r="L13" s="37"/>
      <c r="P13" s="11"/>
    </row>
    <row r="14" spans="1:16" hidden="1" x14ac:dyDescent="0.25">
      <c r="A14" s="12"/>
      <c r="B14" s="13"/>
      <c r="C14" s="5" t="s">
        <v>27</v>
      </c>
      <c r="D14" s="10" t="s">
        <v>35</v>
      </c>
      <c r="E14" s="10">
        <f t="shared" ref="E14:E54" si="1">E13+7</f>
        <v>45207</v>
      </c>
      <c r="F14" s="7">
        <f t="shared" si="0"/>
        <v>45209</v>
      </c>
      <c r="G14" s="9" t="s">
        <v>36</v>
      </c>
      <c r="H14" s="9" t="s">
        <v>37</v>
      </c>
      <c r="I14" s="10">
        <v>45215</v>
      </c>
      <c r="J14" s="10">
        <v>45216</v>
      </c>
      <c r="K14" s="10">
        <v>45217</v>
      </c>
      <c r="L14" s="10">
        <v>45218</v>
      </c>
      <c r="P14" s="11"/>
    </row>
    <row r="15" spans="1:16" hidden="1" x14ac:dyDescent="0.25">
      <c r="A15" s="12"/>
      <c r="B15" s="13"/>
      <c r="C15" s="5" t="s">
        <v>27</v>
      </c>
      <c r="D15" s="10" t="s">
        <v>38</v>
      </c>
      <c r="E15" s="10">
        <f t="shared" si="1"/>
        <v>45214</v>
      </c>
      <c r="F15" s="7">
        <f t="shared" si="0"/>
        <v>45216</v>
      </c>
      <c r="G15" s="8" t="s">
        <v>29</v>
      </c>
      <c r="H15" s="9" t="s">
        <v>39</v>
      </c>
      <c r="I15" s="10">
        <f t="shared" ref="I15:L30" si="2">I14+7</f>
        <v>45222</v>
      </c>
      <c r="J15" s="10">
        <f t="shared" si="2"/>
        <v>45223</v>
      </c>
      <c r="K15" s="10">
        <f t="shared" si="2"/>
        <v>45224</v>
      </c>
      <c r="L15" s="10">
        <f t="shared" si="2"/>
        <v>45225</v>
      </c>
      <c r="P15" s="11"/>
    </row>
    <row r="16" spans="1:16" hidden="1" x14ac:dyDescent="0.25">
      <c r="A16" s="12"/>
      <c r="B16" s="13"/>
      <c r="C16" s="5" t="s">
        <v>27</v>
      </c>
      <c r="D16" s="10" t="s">
        <v>40</v>
      </c>
      <c r="E16" s="10">
        <f t="shared" si="1"/>
        <v>45221</v>
      </c>
      <c r="F16" s="7">
        <f t="shared" si="0"/>
        <v>45223</v>
      </c>
      <c r="G16" s="8" t="s">
        <v>32</v>
      </c>
      <c r="H16" s="9" t="s">
        <v>41</v>
      </c>
      <c r="I16" s="10">
        <f t="shared" si="2"/>
        <v>45229</v>
      </c>
      <c r="J16" s="10">
        <f t="shared" si="2"/>
        <v>45230</v>
      </c>
      <c r="K16" s="10">
        <f t="shared" si="2"/>
        <v>45231</v>
      </c>
      <c r="L16" s="10">
        <f t="shared" si="2"/>
        <v>45232</v>
      </c>
      <c r="P16" s="11"/>
    </row>
    <row r="17" spans="1:16" hidden="1" x14ac:dyDescent="0.25">
      <c r="A17" s="12"/>
      <c r="B17" s="13"/>
      <c r="C17" s="5" t="s">
        <v>27</v>
      </c>
      <c r="D17" s="10" t="s">
        <v>42</v>
      </c>
      <c r="E17" s="10">
        <f t="shared" si="1"/>
        <v>45228</v>
      </c>
      <c r="F17" s="7">
        <f t="shared" si="0"/>
        <v>45230</v>
      </c>
      <c r="G17" s="8" t="s">
        <v>36</v>
      </c>
      <c r="H17" s="9" t="s">
        <v>33</v>
      </c>
      <c r="I17" s="10">
        <f t="shared" si="2"/>
        <v>45236</v>
      </c>
      <c r="J17" s="10">
        <f t="shared" si="2"/>
        <v>45237</v>
      </c>
      <c r="K17" s="10">
        <f t="shared" si="2"/>
        <v>45238</v>
      </c>
      <c r="L17" s="10">
        <f t="shared" si="2"/>
        <v>45239</v>
      </c>
      <c r="P17" s="11"/>
    </row>
    <row r="18" spans="1:16" hidden="1" x14ac:dyDescent="0.25">
      <c r="A18" s="12"/>
      <c r="B18" s="13"/>
      <c r="C18" s="5" t="s">
        <v>27</v>
      </c>
      <c r="D18" s="10" t="s">
        <v>43</v>
      </c>
      <c r="E18" s="10">
        <f t="shared" si="1"/>
        <v>45235</v>
      </c>
      <c r="F18" s="7">
        <f t="shared" si="0"/>
        <v>45237</v>
      </c>
      <c r="G18" s="8" t="s">
        <v>29</v>
      </c>
      <c r="H18" s="9" t="s">
        <v>44</v>
      </c>
      <c r="I18" s="10">
        <f t="shared" si="2"/>
        <v>45243</v>
      </c>
      <c r="J18" s="10">
        <f t="shared" si="2"/>
        <v>45244</v>
      </c>
      <c r="K18" s="10">
        <f t="shared" si="2"/>
        <v>45245</v>
      </c>
      <c r="L18" s="10">
        <f t="shared" si="2"/>
        <v>45246</v>
      </c>
      <c r="P18" s="11"/>
    </row>
    <row r="19" spans="1:16" hidden="1" x14ac:dyDescent="0.25">
      <c r="A19" s="12"/>
      <c r="B19" s="13"/>
      <c r="C19" s="5" t="s">
        <v>27</v>
      </c>
      <c r="D19" s="10" t="s">
        <v>45</v>
      </c>
      <c r="E19" s="10">
        <f t="shared" si="1"/>
        <v>45242</v>
      </c>
      <c r="F19" s="7">
        <f t="shared" si="0"/>
        <v>45244</v>
      </c>
      <c r="G19" s="8" t="s">
        <v>32</v>
      </c>
      <c r="H19" s="9" t="s">
        <v>46</v>
      </c>
      <c r="I19" s="10">
        <f t="shared" si="2"/>
        <v>45250</v>
      </c>
      <c r="J19" s="10">
        <f t="shared" si="2"/>
        <v>45251</v>
      </c>
      <c r="K19" s="10">
        <f t="shared" si="2"/>
        <v>45252</v>
      </c>
      <c r="L19" s="10">
        <f t="shared" si="2"/>
        <v>45253</v>
      </c>
      <c r="P19" s="11"/>
    </row>
    <row r="20" spans="1:16" hidden="1" x14ac:dyDescent="0.25">
      <c r="C20" s="5" t="s">
        <v>27</v>
      </c>
      <c r="D20" s="10" t="s">
        <v>47</v>
      </c>
      <c r="E20" s="10">
        <f t="shared" si="1"/>
        <v>45249</v>
      </c>
      <c r="F20" s="7">
        <f t="shared" si="0"/>
        <v>45251</v>
      </c>
      <c r="G20" s="8" t="s">
        <v>36</v>
      </c>
      <c r="H20" s="9" t="s">
        <v>41</v>
      </c>
      <c r="I20" s="10">
        <f t="shared" si="2"/>
        <v>45257</v>
      </c>
      <c r="J20" s="10">
        <f t="shared" si="2"/>
        <v>45258</v>
      </c>
      <c r="K20" s="10">
        <f t="shared" si="2"/>
        <v>45259</v>
      </c>
      <c r="L20" s="10">
        <f t="shared" si="2"/>
        <v>45260</v>
      </c>
      <c r="P20" s="11"/>
    </row>
    <row r="21" spans="1:16" hidden="1" x14ac:dyDescent="0.25">
      <c r="C21" s="5" t="s">
        <v>27</v>
      </c>
      <c r="D21" s="10" t="s">
        <v>48</v>
      </c>
      <c r="E21" s="10">
        <f t="shared" si="1"/>
        <v>45256</v>
      </c>
      <c r="F21" s="7">
        <f t="shared" si="0"/>
        <v>45258</v>
      </c>
      <c r="G21" s="8" t="s">
        <v>29</v>
      </c>
      <c r="H21" s="9" t="s">
        <v>49</v>
      </c>
      <c r="I21" s="10">
        <f t="shared" si="2"/>
        <v>45264</v>
      </c>
      <c r="J21" s="10">
        <f t="shared" si="2"/>
        <v>45265</v>
      </c>
      <c r="K21" s="10">
        <f t="shared" si="2"/>
        <v>45266</v>
      </c>
      <c r="L21" s="10">
        <f t="shared" si="2"/>
        <v>45267</v>
      </c>
      <c r="P21" s="11"/>
    </row>
    <row r="22" spans="1:16" hidden="1" x14ac:dyDescent="0.25">
      <c r="C22" s="5" t="s">
        <v>27</v>
      </c>
      <c r="D22" s="10" t="s">
        <v>50</v>
      </c>
      <c r="E22" s="10">
        <f t="shared" si="1"/>
        <v>45263</v>
      </c>
      <c r="F22" s="7">
        <f t="shared" si="0"/>
        <v>45265</v>
      </c>
      <c r="G22" s="8" t="s">
        <v>32</v>
      </c>
      <c r="H22" s="8" t="s">
        <v>51</v>
      </c>
      <c r="I22" s="10">
        <f>I21+9</f>
        <v>45273</v>
      </c>
      <c r="J22" s="10">
        <f t="shared" si="2"/>
        <v>45272</v>
      </c>
      <c r="K22" s="10">
        <f t="shared" si="2"/>
        <v>45273</v>
      </c>
      <c r="L22" s="10">
        <f t="shared" si="2"/>
        <v>45274</v>
      </c>
      <c r="P22" s="11"/>
    </row>
    <row r="23" spans="1:16" hidden="1" x14ac:dyDescent="0.25">
      <c r="C23" s="5" t="s">
        <v>27</v>
      </c>
      <c r="D23" s="14" t="s">
        <v>52</v>
      </c>
      <c r="E23" s="10">
        <f t="shared" si="1"/>
        <v>45270</v>
      </c>
      <c r="F23" s="7">
        <f t="shared" si="0"/>
        <v>45272</v>
      </c>
      <c r="I23" s="10">
        <f t="shared" si="2"/>
        <v>45280</v>
      </c>
      <c r="J23" s="10">
        <f t="shared" si="2"/>
        <v>45279</v>
      </c>
      <c r="K23" s="10">
        <f t="shared" si="2"/>
        <v>45280</v>
      </c>
      <c r="L23" s="10">
        <f t="shared" si="2"/>
        <v>45281</v>
      </c>
      <c r="P23" s="11"/>
    </row>
    <row r="24" spans="1:16" hidden="1" x14ac:dyDescent="0.25">
      <c r="C24" s="5" t="s">
        <v>27</v>
      </c>
      <c r="D24" s="14" t="s">
        <v>52</v>
      </c>
      <c r="E24" s="10">
        <f t="shared" si="1"/>
        <v>45277</v>
      </c>
      <c r="F24" s="7">
        <f t="shared" si="0"/>
        <v>45279</v>
      </c>
      <c r="I24" s="10">
        <f t="shared" si="2"/>
        <v>45287</v>
      </c>
      <c r="J24" s="10">
        <f t="shared" si="2"/>
        <v>45286</v>
      </c>
      <c r="K24" s="10">
        <f t="shared" si="2"/>
        <v>45287</v>
      </c>
      <c r="L24" s="10">
        <f t="shared" si="2"/>
        <v>45288</v>
      </c>
      <c r="P24" s="11"/>
    </row>
    <row r="25" spans="1:16" hidden="1" x14ac:dyDescent="0.25">
      <c r="C25" s="5" t="s">
        <v>27</v>
      </c>
      <c r="D25" s="14" t="s">
        <v>52</v>
      </c>
      <c r="E25" s="10">
        <f t="shared" si="1"/>
        <v>45284</v>
      </c>
      <c r="F25" s="7">
        <f t="shared" si="0"/>
        <v>45286</v>
      </c>
      <c r="I25" s="10">
        <f t="shared" si="2"/>
        <v>45294</v>
      </c>
      <c r="J25" s="10">
        <f t="shared" si="2"/>
        <v>45293</v>
      </c>
      <c r="K25" s="10">
        <f t="shared" si="2"/>
        <v>45294</v>
      </c>
      <c r="L25" s="10">
        <f t="shared" si="2"/>
        <v>45295</v>
      </c>
      <c r="P25" s="11"/>
    </row>
    <row r="26" spans="1:16" hidden="1" x14ac:dyDescent="0.25">
      <c r="C26" s="5" t="s">
        <v>27</v>
      </c>
      <c r="D26" s="14" t="s">
        <v>52</v>
      </c>
      <c r="E26" s="10">
        <f t="shared" si="1"/>
        <v>45291</v>
      </c>
      <c r="F26" s="7">
        <f t="shared" si="0"/>
        <v>45293</v>
      </c>
      <c r="I26" s="10">
        <f t="shared" si="2"/>
        <v>45301</v>
      </c>
      <c r="J26" s="10">
        <f t="shared" si="2"/>
        <v>45300</v>
      </c>
      <c r="K26" s="10">
        <f t="shared" si="2"/>
        <v>45301</v>
      </c>
      <c r="L26" s="10">
        <f t="shared" si="2"/>
        <v>45302</v>
      </c>
      <c r="P26" s="11"/>
    </row>
    <row r="27" spans="1:16" hidden="1" x14ac:dyDescent="0.25">
      <c r="C27" s="5" t="s">
        <v>27</v>
      </c>
      <c r="D27" s="14" t="s">
        <v>52</v>
      </c>
      <c r="E27" s="10">
        <f t="shared" si="1"/>
        <v>45298</v>
      </c>
      <c r="F27" s="7">
        <f t="shared" si="0"/>
        <v>45300</v>
      </c>
      <c r="I27" s="10">
        <f t="shared" si="2"/>
        <v>45308</v>
      </c>
      <c r="J27" s="10">
        <f t="shared" si="2"/>
        <v>45307</v>
      </c>
      <c r="K27" s="10">
        <f t="shared" si="2"/>
        <v>45308</v>
      </c>
      <c r="L27" s="10">
        <f t="shared" si="2"/>
        <v>45309</v>
      </c>
      <c r="P27" s="11"/>
    </row>
    <row r="28" spans="1:16" hidden="1" x14ac:dyDescent="0.25">
      <c r="C28" s="5" t="s">
        <v>27</v>
      </c>
      <c r="D28" s="14" t="s">
        <v>52</v>
      </c>
      <c r="E28" s="10">
        <f t="shared" si="1"/>
        <v>45305</v>
      </c>
      <c r="F28" s="7">
        <f t="shared" si="0"/>
        <v>45307</v>
      </c>
      <c r="I28" s="10">
        <f t="shared" si="2"/>
        <v>45315</v>
      </c>
      <c r="J28" s="10">
        <f t="shared" si="2"/>
        <v>45314</v>
      </c>
      <c r="K28" s="10">
        <f t="shared" si="2"/>
        <v>45315</v>
      </c>
      <c r="L28" s="10">
        <f t="shared" si="2"/>
        <v>45316</v>
      </c>
      <c r="P28" s="11"/>
    </row>
    <row r="29" spans="1:16" hidden="1" x14ac:dyDescent="0.25">
      <c r="C29" s="5" t="s">
        <v>27</v>
      </c>
      <c r="D29" s="14" t="s">
        <v>52</v>
      </c>
      <c r="E29" s="10">
        <f t="shared" si="1"/>
        <v>45312</v>
      </c>
      <c r="F29" s="7">
        <f t="shared" si="0"/>
        <v>45314</v>
      </c>
      <c r="I29" s="10">
        <f t="shared" si="2"/>
        <v>45322</v>
      </c>
      <c r="J29" s="10">
        <f t="shared" si="2"/>
        <v>45321</v>
      </c>
      <c r="K29" s="10">
        <f t="shared" si="2"/>
        <v>45322</v>
      </c>
      <c r="L29" s="10">
        <f t="shared" si="2"/>
        <v>45323</v>
      </c>
      <c r="P29" s="11"/>
    </row>
    <row r="30" spans="1:16" hidden="1" x14ac:dyDescent="0.25">
      <c r="C30" s="5" t="s">
        <v>27</v>
      </c>
      <c r="D30" s="14" t="s">
        <v>52</v>
      </c>
      <c r="E30" s="10">
        <f t="shared" si="1"/>
        <v>45319</v>
      </c>
      <c r="F30" s="7">
        <f t="shared" si="0"/>
        <v>45321</v>
      </c>
      <c r="I30" s="10">
        <f t="shared" si="2"/>
        <v>45329</v>
      </c>
      <c r="J30" s="10">
        <f t="shared" si="2"/>
        <v>45328</v>
      </c>
      <c r="K30" s="10">
        <f t="shared" si="2"/>
        <v>45329</v>
      </c>
      <c r="L30" s="10">
        <f t="shared" si="2"/>
        <v>45330</v>
      </c>
      <c r="P30" s="11"/>
    </row>
    <row r="31" spans="1:16" hidden="1" x14ac:dyDescent="0.25">
      <c r="C31" s="5" t="s">
        <v>27</v>
      </c>
      <c r="D31" s="14" t="s">
        <v>52</v>
      </c>
      <c r="E31" s="10">
        <f t="shared" si="1"/>
        <v>45326</v>
      </c>
      <c r="F31" s="7">
        <f t="shared" si="0"/>
        <v>45328</v>
      </c>
      <c r="I31" s="10">
        <f t="shared" ref="I31:L46" si="3">I30+7</f>
        <v>45336</v>
      </c>
      <c r="J31" s="10">
        <f t="shared" si="3"/>
        <v>45335</v>
      </c>
      <c r="K31" s="10">
        <f t="shared" si="3"/>
        <v>45336</v>
      </c>
      <c r="L31" s="10">
        <f t="shared" si="3"/>
        <v>45337</v>
      </c>
      <c r="P31" s="11"/>
    </row>
    <row r="32" spans="1:16" hidden="1" x14ac:dyDescent="0.25">
      <c r="C32" s="5" t="s">
        <v>27</v>
      </c>
      <c r="D32" s="14" t="s">
        <v>52</v>
      </c>
      <c r="E32" s="10">
        <f t="shared" si="1"/>
        <v>45333</v>
      </c>
      <c r="F32" s="7">
        <f t="shared" si="0"/>
        <v>45335</v>
      </c>
      <c r="I32" s="10">
        <f t="shared" si="3"/>
        <v>45343</v>
      </c>
      <c r="J32" s="10">
        <f t="shared" si="3"/>
        <v>45342</v>
      </c>
      <c r="K32" s="10">
        <f t="shared" si="3"/>
        <v>45343</v>
      </c>
      <c r="L32" s="10">
        <f t="shared" si="3"/>
        <v>45344</v>
      </c>
      <c r="P32" s="11"/>
    </row>
    <row r="33" spans="3:16" hidden="1" x14ac:dyDescent="0.25">
      <c r="C33" s="5" t="s">
        <v>27</v>
      </c>
      <c r="D33" s="14" t="s">
        <v>52</v>
      </c>
      <c r="E33" s="10">
        <f t="shared" si="1"/>
        <v>45340</v>
      </c>
      <c r="F33" s="7">
        <f t="shared" si="0"/>
        <v>45342</v>
      </c>
      <c r="I33" s="10">
        <f t="shared" si="3"/>
        <v>45350</v>
      </c>
      <c r="J33" s="10">
        <f t="shared" si="3"/>
        <v>45349</v>
      </c>
      <c r="K33" s="10">
        <f t="shared" si="3"/>
        <v>45350</v>
      </c>
      <c r="L33" s="10">
        <f t="shared" si="3"/>
        <v>45351</v>
      </c>
      <c r="P33" s="11"/>
    </row>
    <row r="34" spans="3:16" hidden="1" x14ac:dyDescent="0.25">
      <c r="C34" s="5" t="s">
        <v>27</v>
      </c>
      <c r="D34" s="14" t="s">
        <v>52</v>
      </c>
      <c r="E34" s="10">
        <f t="shared" si="1"/>
        <v>45347</v>
      </c>
      <c r="F34" s="7">
        <f t="shared" si="0"/>
        <v>45349</v>
      </c>
      <c r="I34" s="10">
        <f t="shared" si="3"/>
        <v>45357</v>
      </c>
      <c r="J34" s="10">
        <f t="shared" si="3"/>
        <v>45356</v>
      </c>
      <c r="K34" s="10">
        <f t="shared" si="3"/>
        <v>45357</v>
      </c>
      <c r="L34" s="10">
        <f t="shared" si="3"/>
        <v>45358</v>
      </c>
      <c r="P34" s="11"/>
    </row>
    <row r="35" spans="3:16" hidden="1" x14ac:dyDescent="0.25">
      <c r="C35" s="5" t="s">
        <v>27</v>
      </c>
      <c r="D35" s="14" t="s">
        <v>52</v>
      </c>
      <c r="E35" s="10">
        <f t="shared" si="1"/>
        <v>45354</v>
      </c>
      <c r="F35" s="7">
        <f t="shared" si="0"/>
        <v>45356</v>
      </c>
      <c r="I35" s="10">
        <f t="shared" si="3"/>
        <v>45364</v>
      </c>
      <c r="J35" s="10">
        <f t="shared" si="3"/>
        <v>45363</v>
      </c>
      <c r="K35" s="10">
        <f t="shared" si="3"/>
        <v>45364</v>
      </c>
      <c r="L35" s="10">
        <f t="shared" si="3"/>
        <v>45365</v>
      </c>
      <c r="P35" s="11"/>
    </row>
    <row r="36" spans="3:16" hidden="1" x14ac:dyDescent="0.25">
      <c r="C36" s="5" t="s">
        <v>27</v>
      </c>
      <c r="D36" s="14" t="s">
        <v>52</v>
      </c>
      <c r="E36" s="10">
        <f t="shared" si="1"/>
        <v>45361</v>
      </c>
      <c r="F36" s="7">
        <f t="shared" si="0"/>
        <v>45363</v>
      </c>
      <c r="I36" s="10">
        <f t="shared" si="3"/>
        <v>45371</v>
      </c>
      <c r="J36" s="10">
        <f t="shared" si="3"/>
        <v>45370</v>
      </c>
      <c r="K36" s="10">
        <f t="shared" si="3"/>
        <v>45371</v>
      </c>
      <c r="L36" s="10">
        <f t="shared" si="3"/>
        <v>45372</v>
      </c>
      <c r="P36" s="11"/>
    </row>
    <row r="37" spans="3:16" hidden="1" x14ac:dyDescent="0.25">
      <c r="C37" s="5" t="s">
        <v>27</v>
      </c>
      <c r="D37" s="10" t="s">
        <v>52</v>
      </c>
      <c r="E37" s="10">
        <f t="shared" si="1"/>
        <v>45368</v>
      </c>
      <c r="F37" s="7">
        <f t="shared" si="0"/>
        <v>45370</v>
      </c>
      <c r="G37" s="8" t="s">
        <v>53</v>
      </c>
      <c r="H37" s="8" t="s">
        <v>54</v>
      </c>
      <c r="I37" s="10">
        <f t="shared" si="3"/>
        <v>45378</v>
      </c>
      <c r="J37" s="10">
        <f>I37+2</f>
        <v>45380</v>
      </c>
      <c r="K37" s="10">
        <f>I37+3</f>
        <v>45381</v>
      </c>
      <c r="L37" s="10">
        <f>I37+5</f>
        <v>45383</v>
      </c>
      <c r="M37" s="15">
        <f>I37+8</f>
        <v>45386</v>
      </c>
      <c r="N37" s="15">
        <f>I37+9</f>
        <v>45387</v>
      </c>
      <c r="P37" s="11"/>
    </row>
    <row r="38" spans="3:16" hidden="1" x14ac:dyDescent="0.25">
      <c r="C38" s="5" t="s">
        <v>27</v>
      </c>
      <c r="D38" s="10" t="s">
        <v>52</v>
      </c>
      <c r="E38" s="10">
        <f t="shared" si="1"/>
        <v>45375</v>
      </c>
      <c r="F38" s="7">
        <f t="shared" si="0"/>
        <v>45377</v>
      </c>
      <c r="G38" s="8" t="s">
        <v>55</v>
      </c>
      <c r="H38" s="8" t="s">
        <v>56</v>
      </c>
      <c r="I38" s="10">
        <f t="shared" si="3"/>
        <v>45385</v>
      </c>
      <c r="J38" s="10">
        <f>I38+2</f>
        <v>45387</v>
      </c>
      <c r="K38" s="10">
        <f>I38+3</f>
        <v>45388</v>
      </c>
      <c r="L38" s="10">
        <f>I38+5</f>
        <v>45390</v>
      </c>
      <c r="M38" s="15">
        <f>I38+8</f>
        <v>45393</v>
      </c>
      <c r="N38" s="15">
        <f>I38+9</f>
        <v>45394</v>
      </c>
      <c r="P38" s="11"/>
    </row>
    <row r="39" spans="3:16" hidden="1" x14ac:dyDescent="0.25">
      <c r="C39" s="5" t="s">
        <v>27</v>
      </c>
      <c r="D39" s="10" t="s">
        <v>52</v>
      </c>
      <c r="E39" s="10">
        <f t="shared" si="1"/>
        <v>45382</v>
      </c>
      <c r="F39" s="7">
        <f t="shared" si="0"/>
        <v>45384</v>
      </c>
      <c r="G39" s="8" t="s">
        <v>57</v>
      </c>
      <c r="H39" s="8" t="s">
        <v>58</v>
      </c>
      <c r="I39" s="10">
        <f t="shared" si="3"/>
        <v>45392</v>
      </c>
      <c r="J39" s="10">
        <f t="shared" ref="J39:J54" si="4">I39+2</f>
        <v>45394</v>
      </c>
      <c r="K39" s="10">
        <f t="shared" ref="K39:K54" si="5">I39+3</f>
        <v>45395</v>
      </c>
      <c r="L39" s="10">
        <f t="shared" ref="L39:L49" si="6">I39+5</f>
        <v>45397</v>
      </c>
      <c r="M39" s="15">
        <f t="shared" ref="M39:M49" si="7">I39+8</f>
        <v>45400</v>
      </c>
      <c r="N39" s="15">
        <f t="shared" ref="N39:N49" si="8">I39+9</f>
        <v>45401</v>
      </c>
      <c r="P39" s="11"/>
    </row>
    <row r="40" spans="3:16" hidden="1" x14ac:dyDescent="0.25">
      <c r="C40" s="5" t="s">
        <v>27</v>
      </c>
      <c r="D40" s="10" t="s">
        <v>52</v>
      </c>
      <c r="E40" s="10">
        <f t="shared" si="1"/>
        <v>45389</v>
      </c>
      <c r="F40" s="7">
        <f t="shared" si="0"/>
        <v>45391</v>
      </c>
      <c r="G40" s="8" t="s">
        <v>53</v>
      </c>
      <c r="H40" s="8" t="s">
        <v>59</v>
      </c>
      <c r="I40" s="10">
        <f t="shared" si="3"/>
        <v>45399</v>
      </c>
      <c r="J40" s="10">
        <f t="shared" si="4"/>
        <v>45401</v>
      </c>
      <c r="K40" s="10">
        <f t="shared" si="5"/>
        <v>45402</v>
      </c>
      <c r="L40" s="10">
        <f t="shared" si="6"/>
        <v>45404</v>
      </c>
      <c r="M40" s="15">
        <f t="shared" si="7"/>
        <v>45407</v>
      </c>
      <c r="N40" s="15">
        <f t="shared" si="8"/>
        <v>45408</v>
      </c>
      <c r="P40" s="11"/>
    </row>
    <row r="41" spans="3:16" hidden="1" x14ac:dyDescent="0.25">
      <c r="C41" s="5" t="s">
        <v>27</v>
      </c>
      <c r="D41" s="10" t="s">
        <v>52</v>
      </c>
      <c r="E41" s="10">
        <f t="shared" si="1"/>
        <v>45396</v>
      </c>
      <c r="F41" s="7">
        <f t="shared" si="0"/>
        <v>45398</v>
      </c>
      <c r="G41" s="8" t="s">
        <v>55</v>
      </c>
      <c r="H41" s="8" t="s">
        <v>60</v>
      </c>
      <c r="I41" s="10">
        <f t="shared" si="3"/>
        <v>45406</v>
      </c>
      <c r="J41" s="10">
        <f t="shared" si="4"/>
        <v>45408</v>
      </c>
      <c r="K41" s="10">
        <f t="shared" si="5"/>
        <v>45409</v>
      </c>
      <c r="L41" s="10">
        <f t="shared" si="6"/>
        <v>45411</v>
      </c>
      <c r="M41" s="15">
        <f t="shared" si="7"/>
        <v>45414</v>
      </c>
      <c r="N41" s="15">
        <f t="shared" si="8"/>
        <v>45415</v>
      </c>
      <c r="P41" s="11"/>
    </row>
    <row r="42" spans="3:16" hidden="1" x14ac:dyDescent="0.25">
      <c r="C42" s="5" t="s">
        <v>27</v>
      </c>
      <c r="D42" s="10" t="s">
        <v>52</v>
      </c>
      <c r="E42" s="10">
        <f t="shared" si="1"/>
        <v>45403</v>
      </c>
      <c r="F42" s="7">
        <f t="shared" si="0"/>
        <v>45405</v>
      </c>
      <c r="G42" s="10" t="str">
        <f t="shared" ref="G42" si="9">G39</f>
        <v>WAN HAI 322</v>
      </c>
      <c r="H42" s="10" t="s">
        <v>61</v>
      </c>
      <c r="I42" s="10">
        <f t="shared" si="3"/>
        <v>45413</v>
      </c>
      <c r="J42" s="10">
        <f t="shared" si="4"/>
        <v>45415</v>
      </c>
      <c r="K42" s="10">
        <f t="shared" si="5"/>
        <v>45416</v>
      </c>
      <c r="L42" s="10">
        <f t="shared" si="6"/>
        <v>45418</v>
      </c>
      <c r="M42" s="15">
        <f t="shared" si="7"/>
        <v>45421</v>
      </c>
      <c r="N42" s="15">
        <f t="shared" si="8"/>
        <v>45422</v>
      </c>
      <c r="O42" s="16">
        <f>J42+3</f>
        <v>45418</v>
      </c>
      <c r="P42" s="16">
        <f>O42+3</f>
        <v>45421</v>
      </c>
    </row>
    <row r="43" spans="3:16" hidden="1" x14ac:dyDescent="0.25">
      <c r="C43" s="5" t="s">
        <v>27</v>
      </c>
      <c r="D43" s="10" t="s">
        <v>52</v>
      </c>
      <c r="E43" s="10">
        <f t="shared" si="1"/>
        <v>45410</v>
      </c>
      <c r="F43" s="7">
        <f t="shared" si="0"/>
        <v>45412</v>
      </c>
      <c r="G43" s="17" t="s">
        <v>62</v>
      </c>
      <c r="H43" s="10"/>
      <c r="I43" s="18">
        <f t="shared" si="3"/>
        <v>45420</v>
      </c>
      <c r="J43" s="18">
        <f t="shared" si="4"/>
        <v>45422</v>
      </c>
      <c r="K43" s="18">
        <f t="shared" si="5"/>
        <v>45423</v>
      </c>
      <c r="L43" s="18">
        <f t="shared" si="6"/>
        <v>45425</v>
      </c>
      <c r="M43" s="19">
        <f t="shared" si="7"/>
        <v>45428</v>
      </c>
      <c r="N43" s="19">
        <f t="shared" si="8"/>
        <v>45429</v>
      </c>
      <c r="O43" s="20">
        <f t="shared" ref="O43:O49" si="10">J43+3</f>
        <v>45425</v>
      </c>
      <c r="P43" s="20">
        <f t="shared" ref="P43:P49" si="11">O43+3</f>
        <v>45428</v>
      </c>
    </row>
    <row r="44" spans="3:16" hidden="1" x14ac:dyDescent="0.25">
      <c r="C44" s="5" t="s">
        <v>27</v>
      </c>
      <c r="D44" s="10" t="s">
        <v>52</v>
      </c>
      <c r="E44" s="10">
        <f t="shared" si="1"/>
        <v>45417</v>
      </c>
      <c r="F44" s="7">
        <f t="shared" si="0"/>
        <v>45419</v>
      </c>
      <c r="G44" s="10" t="s">
        <v>63</v>
      </c>
      <c r="H44" s="10" t="s">
        <v>64</v>
      </c>
      <c r="I44" s="10">
        <f t="shared" si="3"/>
        <v>45427</v>
      </c>
      <c r="J44" s="10">
        <f t="shared" si="4"/>
        <v>45429</v>
      </c>
      <c r="K44" s="10">
        <f t="shared" si="5"/>
        <v>45430</v>
      </c>
      <c r="L44" s="10">
        <f t="shared" si="6"/>
        <v>45432</v>
      </c>
      <c r="M44" s="15">
        <f t="shared" si="7"/>
        <v>45435</v>
      </c>
      <c r="N44" s="15">
        <f t="shared" si="8"/>
        <v>45436</v>
      </c>
      <c r="O44" s="16">
        <f t="shared" si="10"/>
        <v>45432</v>
      </c>
      <c r="P44" s="16">
        <f t="shared" si="11"/>
        <v>45435</v>
      </c>
    </row>
    <row r="45" spans="3:16" hidden="1" x14ac:dyDescent="0.25">
      <c r="C45" s="5" t="s">
        <v>27</v>
      </c>
      <c r="D45" s="10" t="s">
        <v>52</v>
      </c>
      <c r="E45" s="10">
        <f t="shared" si="1"/>
        <v>45424</v>
      </c>
      <c r="F45" s="7">
        <f t="shared" si="0"/>
        <v>45426</v>
      </c>
      <c r="G45" s="10" t="s">
        <v>55</v>
      </c>
      <c r="H45" s="10" t="s">
        <v>65</v>
      </c>
      <c r="I45" s="10">
        <f t="shared" si="3"/>
        <v>45434</v>
      </c>
      <c r="J45" s="10">
        <f t="shared" si="4"/>
        <v>45436</v>
      </c>
      <c r="K45" s="10">
        <f t="shared" si="5"/>
        <v>45437</v>
      </c>
      <c r="L45" s="10">
        <f t="shared" si="6"/>
        <v>45439</v>
      </c>
      <c r="M45" s="15">
        <f t="shared" si="7"/>
        <v>45442</v>
      </c>
      <c r="N45" s="15">
        <f t="shared" si="8"/>
        <v>45443</v>
      </c>
      <c r="O45" s="16">
        <f t="shared" si="10"/>
        <v>45439</v>
      </c>
      <c r="P45" s="16">
        <f t="shared" si="11"/>
        <v>45442</v>
      </c>
    </row>
    <row r="46" spans="3:16" hidden="1" x14ac:dyDescent="0.25">
      <c r="C46" s="5" t="s">
        <v>27</v>
      </c>
      <c r="D46" s="10" t="s">
        <v>52</v>
      </c>
      <c r="E46" s="10">
        <f t="shared" si="1"/>
        <v>45431</v>
      </c>
      <c r="F46" s="7">
        <f t="shared" si="0"/>
        <v>45433</v>
      </c>
      <c r="G46" s="10" t="s">
        <v>57</v>
      </c>
      <c r="H46" s="10" t="s">
        <v>66</v>
      </c>
      <c r="I46" s="10">
        <f t="shared" si="3"/>
        <v>45441</v>
      </c>
      <c r="J46" s="10">
        <f t="shared" si="4"/>
        <v>45443</v>
      </c>
      <c r="K46" s="10">
        <f t="shared" si="5"/>
        <v>45444</v>
      </c>
      <c r="L46" s="10">
        <f t="shared" si="6"/>
        <v>45446</v>
      </c>
      <c r="M46" s="15">
        <f t="shared" si="7"/>
        <v>45449</v>
      </c>
      <c r="N46" s="15">
        <f t="shared" si="8"/>
        <v>45450</v>
      </c>
      <c r="O46" s="16">
        <f t="shared" si="10"/>
        <v>45446</v>
      </c>
      <c r="P46" s="16">
        <f t="shared" si="11"/>
        <v>45449</v>
      </c>
    </row>
    <row r="47" spans="3:16" hidden="1" x14ac:dyDescent="0.25">
      <c r="C47" s="5" t="s">
        <v>27</v>
      </c>
      <c r="D47" s="10" t="s">
        <v>52</v>
      </c>
      <c r="E47" s="10">
        <f t="shared" si="1"/>
        <v>45438</v>
      </c>
      <c r="F47" s="7">
        <f t="shared" si="0"/>
        <v>45440</v>
      </c>
      <c r="G47" s="10" t="s">
        <v>63</v>
      </c>
      <c r="H47" s="10" t="s">
        <v>67</v>
      </c>
      <c r="I47" s="10">
        <f t="shared" ref="I47:I54" si="12">I46+7</f>
        <v>45448</v>
      </c>
      <c r="J47" s="10">
        <f t="shared" si="4"/>
        <v>45450</v>
      </c>
      <c r="K47" s="10">
        <f t="shared" si="5"/>
        <v>45451</v>
      </c>
      <c r="L47" s="10">
        <f t="shared" si="6"/>
        <v>45453</v>
      </c>
      <c r="M47" s="15">
        <f t="shared" si="7"/>
        <v>45456</v>
      </c>
      <c r="N47" s="15">
        <f t="shared" si="8"/>
        <v>45457</v>
      </c>
      <c r="O47" s="16">
        <f t="shared" si="10"/>
        <v>45453</v>
      </c>
      <c r="P47" s="16">
        <f t="shared" si="11"/>
        <v>45456</v>
      </c>
    </row>
    <row r="48" spans="3:16" hidden="1" x14ac:dyDescent="0.25">
      <c r="C48" s="5" t="s">
        <v>27</v>
      </c>
      <c r="D48" s="10" t="s">
        <v>52</v>
      </c>
      <c r="E48" s="10">
        <f t="shared" si="1"/>
        <v>45445</v>
      </c>
      <c r="F48" s="7">
        <f t="shared" si="0"/>
        <v>45447</v>
      </c>
      <c r="G48" s="10" t="s">
        <v>55</v>
      </c>
      <c r="H48" s="10" t="s">
        <v>68</v>
      </c>
      <c r="I48" s="10">
        <f t="shared" si="12"/>
        <v>45455</v>
      </c>
      <c r="J48" s="10">
        <f t="shared" si="4"/>
        <v>45457</v>
      </c>
      <c r="K48" s="10">
        <f t="shared" si="5"/>
        <v>45458</v>
      </c>
      <c r="L48" s="10">
        <f t="shared" si="6"/>
        <v>45460</v>
      </c>
      <c r="M48" s="15">
        <f t="shared" si="7"/>
        <v>45463</v>
      </c>
      <c r="N48" s="15">
        <f t="shared" si="8"/>
        <v>45464</v>
      </c>
      <c r="O48" s="16">
        <f t="shared" si="10"/>
        <v>45460</v>
      </c>
      <c r="P48" s="16">
        <f t="shared" si="11"/>
        <v>45463</v>
      </c>
    </row>
    <row r="49" spans="3:16" x14ac:dyDescent="0.25">
      <c r="C49" s="5" t="s">
        <v>27</v>
      </c>
      <c r="D49" s="10" t="s">
        <v>52</v>
      </c>
      <c r="E49" s="10">
        <f t="shared" si="1"/>
        <v>45452</v>
      </c>
      <c r="F49" s="7">
        <f t="shared" si="0"/>
        <v>45454</v>
      </c>
      <c r="G49" s="10" t="s">
        <v>57</v>
      </c>
      <c r="H49" s="10" t="s">
        <v>69</v>
      </c>
      <c r="I49" s="10">
        <f t="shared" si="12"/>
        <v>45462</v>
      </c>
      <c r="J49" s="10">
        <f t="shared" si="4"/>
        <v>45464</v>
      </c>
      <c r="K49" s="10">
        <f t="shared" si="5"/>
        <v>45465</v>
      </c>
      <c r="L49" s="10">
        <f t="shared" si="6"/>
        <v>45467</v>
      </c>
      <c r="M49" s="15">
        <f t="shared" si="7"/>
        <v>45470</v>
      </c>
      <c r="N49" s="15">
        <f t="shared" si="8"/>
        <v>45471</v>
      </c>
      <c r="O49" s="16">
        <f t="shared" si="10"/>
        <v>45467</v>
      </c>
      <c r="P49" s="16">
        <f t="shared" si="11"/>
        <v>45470</v>
      </c>
    </row>
    <row r="50" spans="3:16" x14ac:dyDescent="0.25">
      <c r="C50" s="5" t="s">
        <v>27</v>
      </c>
      <c r="D50" s="10" t="s">
        <v>52</v>
      </c>
      <c r="E50" s="10">
        <f t="shared" si="1"/>
        <v>45459</v>
      </c>
      <c r="F50" s="7">
        <f t="shared" si="0"/>
        <v>45461</v>
      </c>
      <c r="G50" s="10" t="s">
        <v>63</v>
      </c>
      <c r="H50" s="10" t="s">
        <v>70</v>
      </c>
      <c r="I50" s="10">
        <f t="shared" si="12"/>
        <v>45469</v>
      </c>
      <c r="J50" s="10">
        <f t="shared" si="4"/>
        <v>45471</v>
      </c>
      <c r="K50" s="10">
        <f t="shared" si="5"/>
        <v>45472</v>
      </c>
    </row>
    <row r="51" spans="3:16" x14ac:dyDescent="0.25">
      <c r="C51" s="5" t="s">
        <v>27</v>
      </c>
      <c r="D51" s="10" t="s">
        <v>52</v>
      </c>
      <c r="E51" s="10">
        <f t="shared" si="1"/>
        <v>45466</v>
      </c>
      <c r="F51" s="7">
        <f t="shared" si="0"/>
        <v>45468</v>
      </c>
      <c r="G51" s="10" t="s">
        <v>55</v>
      </c>
      <c r="H51" s="10" t="s">
        <v>78</v>
      </c>
      <c r="I51" s="10">
        <f t="shared" si="12"/>
        <v>45476</v>
      </c>
      <c r="J51" s="10">
        <f t="shared" si="4"/>
        <v>45478</v>
      </c>
      <c r="K51" s="10">
        <f t="shared" si="5"/>
        <v>45479</v>
      </c>
    </row>
    <row r="52" spans="3:16" x14ac:dyDescent="0.25">
      <c r="C52" s="5" t="s">
        <v>27</v>
      </c>
      <c r="D52" s="10" t="s">
        <v>52</v>
      </c>
      <c r="E52" s="10">
        <f t="shared" si="1"/>
        <v>45473</v>
      </c>
      <c r="F52" s="7">
        <f t="shared" si="0"/>
        <v>45475</v>
      </c>
      <c r="G52" s="10" t="s">
        <v>77</v>
      </c>
      <c r="H52" s="10" t="s">
        <v>79</v>
      </c>
      <c r="I52" s="10">
        <f t="shared" si="12"/>
        <v>45483</v>
      </c>
      <c r="J52" s="10">
        <f t="shared" si="4"/>
        <v>45485</v>
      </c>
      <c r="K52" s="10">
        <f t="shared" si="5"/>
        <v>45486</v>
      </c>
    </row>
    <row r="53" spans="3:16" x14ac:dyDescent="0.25">
      <c r="C53" s="5" t="s">
        <v>27</v>
      </c>
      <c r="D53" s="10" t="s">
        <v>52</v>
      </c>
      <c r="E53" s="10">
        <f t="shared" si="1"/>
        <v>45480</v>
      </c>
      <c r="F53" s="7">
        <f t="shared" si="0"/>
        <v>45482</v>
      </c>
      <c r="G53" s="10" t="s">
        <v>63</v>
      </c>
      <c r="H53" s="10" t="s">
        <v>80</v>
      </c>
      <c r="I53" s="10">
        <f t="shared" si="12"/>
        <v>45490</v>
      </c>
      <c r="J53" s="10">
        <f t="shared" si="4"/>
        <v>45492</v>
      </c>
      <c r="K53" s="10">
        <f t="shared" si="5"/>
        <v>45493</v>
      </c>
    </row>
    <row r="54" spans="3:16" x14ac:dyDescent="0.25">
      <c r="C54" s="5" t="s">
        <v>27</v>
      </c>
      <c r="D54" s="10" t="s">
        <v>52</v>
      </c>
      <c r="E54" s="10">
        <f t="shared" si="1"/>
        <v>45487</v>
      </c>
      <c r="F54" s="7">
        <f t="shared" si="0"/>
        <v>45489</v>
      </c>
      <c r="G54" s="10" t="s">
        <v>55</v>
      </c>
      <c r="H54" s="10" t="s">
        <v>81</v>
      </c>
      <c r="I54" s="10">
        <f t="shared" si="12"/>
        <v>45497</v>
      </c>
      <c r="J54" s="10">
        <f t="shared" si="4"/>
        <v>45499</v>
      </c>
      <c r="K54" s="10">
        <f t="shared" si="5"/>
        <v>45500</v>
      </c>
    </row>
    <row r="55" spans="3:16" x14ac:dyDescent="0.25">
      <c r="C55" s="32"/>
      <c r="D55" s="22"/>
      <c r="E55" s="22"/>
      <c r="F55" s="23"/>
      <c r="G55" s="22"/>
      <c r="H55" s="22"/>
      <c r="I55" s="22"/>
      <c r="J55" s="22"/>
    </row>
    <row r="56" spans="3:16" x14ac:dyDescent="0.25">
      <c r="C56" s="21"/>
      <c r="D56" s="22"/>
      <c r="E56" s="22"/>
      <c r="F56" s="23"/>
    </row>
    <row r="58" spans="3:16" x14ac:dyDescent="0.25">
      <c r="C58" s="24" t="s">
        <v>71</v>
      </c>
      <c r="D58" s="25"/>
      <c r="E58" s="25"/>
    </row>
    <row r="59" spans="3:16" ht="18" x14ac:dyDescent="0.25">
      <c r="C59" s="26" t="s">
        <v>72</v>
      </c>
      <c r="D59" s="27"/>
      <c r="E59" s="27"/>
    </row>
    <row r="60" spans="3:16" ht="18" x14ac:dyDescent="0.25">
      <c r="C60" s="26" t="s">
        <v>73</v>
      </c>
      <c r="D60" s="27"/>
      <c r="E60" s="27"/>
    </row>
    <row r="61" spans="3:16" ht="18" x14ac:dyDescent="0.25">
      <c r="C61" s="26"/>
      <c r="D61" s="27"/>
      <c r="E61" s="27"/>
    </row>
    <row r="62" spans="3:16" ht="18" x14ac:dyDescent="0.25">
      <c r="C62" s="28" t="s">
        <v>74</v>
      </c>
      <c r="D62" s="27"/>
      <c r="E62" s="27"/>
    </row>
    <row r="63" spans="3:16" ht="18" x14ac:dyDescent="0.25">
      <c r="C63" s="29" t="s">
        <v>82</v>
      </c>
      <c r="D63" s="30"/>
      <c r="E63" s="30"/>
    </row>
    <row r="64" spans="3:16" x14ac:dyDescent="0.25">
      <c r="C64" s="29" t="s">
        <v>75</v>
      </c>
      <c r="D64" s="31"/>
      <c r="E64" s="31"/>
    </row>
    <row r="65" spans="3:5" x14ac:dyDescent="0.25">
      <c r="C65" s="29" t="s">
        <v>76</v>
      </c>
      <c r="D65" s="31"/>
      <c r="E65" s="31"/>
    </row>
  </sheetData>
  <mergeCells count="10">
    <mergeCell ref="A12:A13"/>
    <mergeCell ref="B12:B13"/>
    <mergeCell ref="I13:L13"/>
    <mergeCell ref="E2:K2"/>
    <mergeCell ref="E3:K3"/>
    <mergeCell ref="E4:K4"/>
    <mergeCell ref="E5:K5"/>
    <mergeCell ref="E6:K6"/>
    <mergeCell ref="C10:C11"/>
    <mergeCell ref="D10:D11"/>
  </mergeCells>
  <phoneticPr fontId="17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0C51F-D229-4E1B-A965-1B90FFD27F4F}">
  <dimension ref="A1:K67"/>
  <sheetViews>
    <sheetView tabSelected="1" workbookViewId="0">
      <selection activeCell="L57" sqref="L57"/>
    </sheetView>
  </sheetViews>
  <sheetFormatPr defaultRowHeight="15.75" x14ac:dyDescent="0.25"/>
  <cols>
    <col min="1" max="1" width="15.85546875" customWidth="1"/>
    <col min="3" max="3" width="14" customWidth="1"/>
    <col min="4" max="4" width="11.5703125" hidden="1" customWidth="1"/>
    <col min="5" max="5" width="14.28515625" hidden="1" customWidth="1"/>
    <col min="6" max="6" width="12.140625" hidden="1" customWidth="1"/>
    <col min="7" max="7" width="10.140625" hidden="1" customWidth="1"/>
    <col min="8" max="10" width="10.28515625" customWidth="1"/>
    <col min="11" max="11" width="12" customWidth="1"/>
    <col min="12" max="12" width="8.7109375" customWidth="1"/>
  </cols>
  <sheetData>
    <row r="1" spans="1:11" x14ac:dyDescent="0.25">
      <c r="C1" s="65" t="s">
        <v>0</v>
      </c>
      <c r="D1" s="65"/>
      <c r="E1" s="65"/>
      <c r="F1" s="65"/>
      <c r="G1" s="65"/>
      <c r="H1" s="65"/>
    </row>
    <row r="2" spans="1:11" x14ac:dyDescent="0.25">
      <c r="C2" s="65" t="s">
        <v>1</v>
      </c>
      <c r="D2" s="65"/>
      <c r="E2" s="65"/>
      <c r="F2" s="65"/>
      <c r="G2" s="65"/>
      <c r="H2" s="65"/>
    </row>
    <row r="3" spans="1:11" x14ac:dyDescent="0.25">
      <c r="C3" s="65" t="s">
        <v>2</v>
      </c>
      <c r="D3" s="65"/>
      <c r="E3" s="65"/>
      <c r="F3" s="65"/>
      <c r="G3" s="65"/>
      <c r="H3" s="65"/>
    </row>
    <row r="4" spans="1:11" x14ac:dyDescent="0.25">
      <c r="C4" s="65" t="s">
        <v>3</v>
      </c>
      <c r="D4" s="65"/>
      <c r="E4" s="65"/>
      <c r="F4" s="65"/>
      <c r="G4" s="65"/>
      <c r="H4" s="65"/>
    </row>
    <row r="5" spans="1:11" x14ac:dyDescent="0.25">
      <c r="C5" s="65" t="s">
        <v>4</v>
      </c>
      <c r="D5" s="65"/>
      <c r="E5" s="65"/>
      <c r="F5" s="65"/>
      <c r="G5" s="65"/>
      <c r="H5" s="65"/>
    </row>
    <row r="7" spans="1:11" ht="18" x14ac:dyDescent="0.25">
      <c r="A7" s="43" t="s">
        <v>83</v>
      </c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1" ht="14.45" customHeight="1" x14ac:dyDescent="0.25">
      <c r="A8" s="40" t="s">
        <v>6</v>
      </c>
      <c r="B8" s="41" t="s">
        <v>7</v>
      </c>
      <c r="C8" s="2" t="s">
        <v>8</v>
      </c>
      <c r="D8" s="2" t="s">
        <v>9</v>
      </c>
      <c r="E8" s="2" t="s">
        <v>9</v>
      </c>
      <c r="F8" s="2" t="s">
        <v>9</v>
      </c>
      <c r="G8" s="2" t="s">
        <v>9</v>
      </c>
      <c r="H8" s="2" t="s">
        <v>9</v>
      </c>
      <c r="I8" s="2" t="s">
        <v>9</v>
      </c>
      <c r="J8" s="2" t="s">
        <v>9</v>
      </c>
      <c r="K8" s="2" t="s">
        <v>9</v>
      </c>
    </row>
    <row r="9" spans="1:11" x14ac:dyDescent="0.25">
      <c r="A9" s="40"/>
      <c r="B9" s="42"/>
      <c r="C9" s="2" t="s">
        <v>84</v>
      </c>
      <c r="D9" s="3" t="s">
        <v>85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90</v>
      </c>
      <c r="J9" s="3" t="s">
        <v>15</v>
      </c>
      <c r="K9" s="3" t="s">
        <v>13</v>
      </c>
    </row>
    <row r="10" spans="1:11" x14ac:dyDescent="0.25">
      <c r="A10" s="33" t="s">
        <v>91</v>
      </c>
      <c r="B10" s="44"/>
      <c r="C10" s="2"/>
      <c r="D10" s="3" t="s">
        <v>92</v>
      </c>
      <c r="E10" s="3" t="s">
        <v>93</v>
      </c>
      <c r="F10" s="3" t="s">
        <v>94</v>
      </c>
      <c r="G10" s="3" t="s">
        <v>95</v>
      </c>
      <c r="H10" s="3" t="s">
        <v>95</v>
      </c>
      <c r="I10" s="3" t="s">
        <v>23</v>
      </c>
      <c r="J10" s="3" t="s">
        <v>96</v>
      </c>
      <c r="K10" s="3" t="s">
        <v>24</v>
      </c>
    </row>
    <row r="11" spans="1:11" hidden="1" x14ac:dyDescent="0.25">
      <c r="A11" s="6" t="s">
        <v>97</v>
      </c>
      <c r="B11" s="6" t="s">
        <v>28</v>
      </c>
      <c r="C11" s="6">
        <v>45153</v>
      </c>
      <c r="D11" s="7">
        <f>C11+1</f>
        <v>45154</v>
      </c>
      <c r="E11" s="7">
        <f>C11+2</f>
        <v>45155</v>
      </c>
      <c r="F11" s="7">
        <f>C11+6</f>
        <v>45159</v>
      </c>
      <c r="G11" s="7">
        <f>C11+10</f>
        <v>45163</v>
      </c>
      <c r="H11" s="7">
        <f>C11+10</f>
        <v>45163</v>
      </c>
      <c r="I11" s="7">
        <f>C11+12</f>
        <v>45165</v>
      </c>
      <c r="J11" s="7">
        <f>C11+13</f>
        <v>45166</v>
      </c>
      <c r="K11" s="45">
        <f>C11+15</f>
        <v>45168</v>
      </c>
    </row>
    <row r="12" spans="1:11" hidden="1" x14ac:dyDescent="0.25">
      <c r="A12" s="6" t="s">
        <v>98</v>
      </c>
      <c r="B12" s="6" t="s">
        <v>31</v>
      </c>
      <c r="C12" s="6">
        <v>45160</v>
      </c>
      <c r="D12" s="7">
        <f t="shared" ref="D12:D20" si="0">C12+1</f>
        <v>45161</v>
      </c>
      <c r="E12" s="7">
        <f t="shared" ref="E12:E20" si="1">C12+2</f>
        <v>45162</v>
      </c>
      <c r="F12" s="7">
        <f t="shared" ref="F12:F20" si="2">C12+6</f>
        <v>45166</v>
      </c>
      <c r="G12" s="7">
        <f t="shared" ref="G12:G20" si="3">C12+10</f>
        <v>45170</v>
      </c>
      <c r="H12" s="7">
        <f t="shared" ref="H12:H20" si="4">C12+10</f>
        <v>45170</v>
      </c>
      <c r="I12" s="7">
        <f t="shared" ref="I12:I20" si="5">C12+12</f>
        <v>45172</v>
      </c>
      <c r="J12" s="7">
        <f t="shared" ref="J12:J20" si="6">C12+13</f>
        <v>45173</v>
      </c>
      <c r="K12" s="45">
        <f t="shared" ref="K12:K20" si="7">C12+15</f>
        <v>45175</v>
      </c>
    </row>
    <row r="13" spans="1:11" hidden="1" x14ac:dyDescent="0.25">
      <c r="A13" s="6" t="s">
        <v>99</v>
      </c>
      <c r="B13" s="6" t="s">
        <v>35</v>
      </c>
      <c r="C13" s="46">
        <v>45167</v>
      </c>
      <c r="D13" s="47">
        <f t="shared" si="0"/>
        <v>45168</v>
      </c>
      <c r="E13" s="47">
        <f t="shared" si="1"/>
        <v>45169</v>
      </c>
      <c r="F13" s="47">
        <f t="shared" si="2"/>
        <v>45173</v>
      </c>
      <c r="G13" s="47">
        <f t="shared" si="3"/>
        <v>45177</v>
      </c>
      <c r="H13" s="47">
        <f t="shared" si="4"/>
        <v>45177</v>
      </c>
      <c r="I13" s="47">
        <f t="shared" si="5"/>
        <v>45179</v>
      </c>
      <c r="J13" s="47">
        <f t="shared" si="6"/>
        <v>45180</v>
      </c>
      <c r="K13" s="48">
        <f t="shared" si="7"/>
        <v>45182</v>
      </c>
    </row>
    <row r="14" spans="1:11" hidden="1" x14ac:dyDescent="0.25">
      <c r="A14" s="6" t="s">
        <v>97</v>
      </c>
      <c r="B14" s="6" t="s">
        <v>38</v>
      </c>
      <c r="C14" s="6">
        <v>45174</v>
      </c>
      <c r="D14" s="7">
        <f t="shared" si="0"/>
        <v>45175</v>
      </c>
      <c r="E14" s="7">
        <f t="shared" si="1"/>
        <v>45176</v>
      </c>
      <c r="F14" s="7">
        <f t="shared" si="2"/>
        <v>45180</v>
      </c>
      <c r="G14" s="7">
        <f t="shared" si="3"/>
        <v>45184</v>
      </c>
      <c r="H14" s="7">
        <f t="shared" si="4"/>
        <v>45184</v>
      </c>
      <c r="I14" s="7">
        <f t="shared" si="5"/>
        <v>45186</v>
      </c>
      <c r="J14" s="7">
        <f t="shared" si="6"/>
        <v>45187</v>
      </c>
      <c r="K14" s="45">
        <f t="shared" si="7"/>
        <v>45189</v>
      </c>
    </row>
    <row r="15" spans="1:11" hidden="1" x14ac:dyDescent="0.25">
      <c r="A15" s="6" t="s">
        <v>98</v>
      </c>
      <c r="B15" s="6" t="s">
        <v>40</v>
      </c>
      <c r="C15" s="6">
        <v>45181</v>
      </c>
      <c r="D15" s="7">
        <f t="shared" si="0"/>
        <v>45182</v>
      </c>
      <c r="E15" s="7">
        <f t="shared" si="1"/>
        <v>45183</v>
      </c>
      <c r="F15" s="7">
        <f t="shared" si="2"/>
        <v>45187</v>
      </c>
      <c r="G15" s="7">
        <f t="shared" si="3"/>
        <v>45191</v>
      </c>
      <c r="H15" s="7">
        <f t="shared" si="4"/>
        <v>45191</v>
      </c>
      <c r="I15" s="7">
        <f t="shared" si="5"/>
        <v>45193</v>
      </c>
      <c r="J15" s="7">
        <f t="shared" si="6"/>
        <v>45194</v>
      </c>
      <c r="K15" s="45">
        <f t="shared" si="7"/>
        <v>45196</v>
      </c>
    </row>
    <row r="16" spans="1:11" hidden="1" x14ac:dyDescent="0.25">
      <c r="A16" s="6" t="s">
        <v>99</v>
      </c>
      <c r="B16" s="6" t="s">
        <v>42</v>
      </c>
      <c r="C16" s="49">
        <v>45188</v>
      </c>
      <c r="D16" s="50">
        <f t="shared" si="0"/>
        <v>45189</v>
      </c>
      <c r="E16" s="50">
        <f t="shared" si="1"/>
        <v>45190</v>
      </c>
      <c r="F16" s="50">
        <f t="shared" si="2"/>
        <v>45194</v>
      </c>
      <c r="G16" s="7">
        <f t="shared" si="3"/>
        <v>45198</v>
      </c>
      <c r="H16" s="7">
        <f t="shared" si="4"/>
        <v>45198</v>
      </c>
      <c r="I16" s="7">
        <f t="shared" si="5"/>
        <v>45200</v>
      </c>
      <c r="J16" s="7">
        <f t="shared" si="6"/>
        <v>45201</v>
      </c>
      <c r="K16" s="45">
        <f t="shared" si="7"/>
        <v>45203</v>
      </c>
    </row>
    <row r="17" spans="1:11" hidden="1" x14ac:dyDescent="0.25">
      <c r="A17" s="6" t="s">
        <v>97</v>
      </c>
      <c r="B17" s="6" t="s">
        <v>43</v>
      </c>
      <c r="C17" s="6">
        <v>45195</v>
      </c>
      <c r="D17" s="7">
        <f t="shared" si="0"/>
        <v>45196</v>
      </c>
      <c r="E17" s="10">
        <f t="shared" si="1"/>
        <v>45197</v>
      </c>
      <c r="F17" s="10">
        <f t="shared" si="2"/>
        <v>45201</v>
      </c>
      <c r="G17" s="10">
        <f t="shared" si="3"/>
        <v>45205</v>
      </c>
      <c r="H17" s="10">
        <f t="shared" si="4"/>
        <v>45205</v>
      </c>
      <c r="I17" s="10">
        <f t="shared" si="5"/>
        <v>45207</v>
      </c>
      <c r="J17" s="10">
        <f t="shared" si="6"/>
        <v>45208</v>
      </c>
      <c r="K17" s="51">
        <f t="shared" si="7"/>
        <v>45210</v>
      </c>
    </row>
    <row r="18" spans="1:11" hidden="1" x14ac:dyDescent="0.25">
      <c r="A18" s="6" t="s">
        <v>98</v>
      </c>
      <c r="B18" s="6" t="s">
        <v>45</v>
      </c>
      <c r="C18" s="6">
        <v>45202</v>
      </c>
      <c r="D18" s="7">
        <f t="shared" si="0"/>
        <v>45203</v>
      </c>
      <c r="E18" s="10">
        <f t="shared" si="1"/>
        <v>45204</v>
      </c>
      <c r="F18" s="10">
        <f t="shared" si="2"/>
        <v>45208</v>
      </c>
      <c r="G18" s="10">
        <f t="shared" si="3"/>
        <v>45212</v>
      </c>
      <c r="H18" s="10">
        <f t="shared" si="4"/>
        <v>45212</v>
      </c>
      <c r="I18" s="10">
        <f t="shared" si="5"/>
        <v>45214</v>
      </c>
      <c r="J18" s="10">
        <f t="shared" si="6"/>
        <v>45215</v>
      </c>
      <c r="K18" s="51">
        <f t="shared" si="7"/>
        <v>45217</v>
      </c>
    </row>
    <row r="19" spans="1:11" hidden="1" x14ac:dyDescent="0.25">
      <c r="A19" s="6" t="s">
        <v>100</v>
      </c>
      <c r="B19" s="6" t="s">
        <v>42</v>
      </c>
      <c r="C19" s="6">
        <v>45209</v>
      </c>
      <c r="D19" s="7">
        <f t="shared" si="0"/>
        <v>45210</v>
      </c>
      <c r="E19" s="52"/>
      <c r="F19" s="52"/>
      <c r="G19" s="52"/>
      <c r="H19" s="53" t="s">
        <v>101</v>
      </c>
      <c r="I19" s="54"/>
      <c r="J19" s="52"/>
      <c r="K19" s="55"/>
    </row>
    <row r="20" spans="1:11" hidden="1" x14ac:dyDescent="0.25">
      <c r="A20" s="6" t="s">
        <v>97</v>
      </c>
      <c r="B20" s="6" t="s">
        <v>48</v>
      </c>
      <c r="C20" s="6">
        <v>45216</v>
      </c>
      <c r="D20" s="7">
        <f t="shared" si="0"/>
        <v>45217</v>
      </c>
      <c r="E20" s="10">
        <f t="shared" si="1"/>
        <v>45218</v>
      </c>
      <c r="F20" s="10">
        <f t="shared" si="2"/>
        <v>45222</v>
      </c>
      <c r="G20" s="10">
        <f t="shared" si="3"/>
        <v>45226</v>
      </c>
      <c r="H20" s="10">
        <f t="shared" si="4"/>
        <v>45226</v>
      </c>
      <c r="I20" s="10">
        <f t="shared" si="5"/>
        <v>45228</v>
      </c>
      <c r="J20" s="10">
        <f t="shared" si="6"/>
        <v>45229</v>
      </c>
      <c r="K20" s="51">
        <f t="shared" si="7"/>
        <v>45231</v>
      </c>
    </row>
    <row r="21" spans="1:11" hidden="1" x14ac:dyDescent="0.25">
      <c r="A21" s="6" t="s">
        <v>102</v>
      </c>
      <c r="B21" s="6" t="s">
        <v>50</v>
      </c>
      <c r="C21" s="6">
        <v>45223</v>
      </c>
      <c r="D21" s="7">
        <f>D20+7</f>
        <v>45224</v>
      </c>
      <c r="E21" s="10">
        <f>E20+7</f>
        <v>45225</v>
      </c>
      <c r="F21" s="10">
        <f t="shared" ref="F21:K27" si="8">F20+7</f>
        <v>45229</v>
      </c>
      <c r="G21" s="10">
        <f t="shared" si="8"/>
        <v>45233</v>
      </c>
      <c r="H21" s="10">
        <f t="shared" si="8"/>
        <v>45233</v>
      </c>
      <c r="I21" s="10">
        <f t="shared" si="8"/>
        <v>45235</v>
      </c>
      <c r="J21" s="10">
        <f t="shared" si="8"/>
        <v>45236</v>
      </c>
      <c r="K21" s="10">
        <f t="shared" si="8"/>
        <v>45238</v>
      </c>
    </row>
    <row r="22" spans="1:11" hidden="1" x14ac:dyDescent="0.25">
      <c r="A22" s="6" t="s">
        <v>100</v>
      </c>
      <c r="B22" s="6" t="s">
        <v>47</v>
      </c>
      <c r="C22" s="6">
        <v>45230</v>
      </c>
      <c r="D22" s="7">
        <f t="shared" ref="D22:K36" si="9">D21+7</f>
        <v>45231</v>
      </c>
      <c r="E22" s="10">
        <f t="shared" si="9"/>
        <v>45232</v>
      </c>
      <c r="F22" s="10">
        <f t="shared" si="8"/>
        <v>45236</v>
      </c>
      <c r="G22" s="10">
        <f t="shared" si="8"/>
        <v>45240</v>
      </c>
      <c r="H22" s="10">
        <f t="shared" si="8"/>
        <v>45240</v>
      </c>
      <c r="I22" s="10">
        <f t="shared" si="8"/>
        <v>45242</v>
      </c>
      <c r="J22" s="10">
        <f t="shared" si="8"/>
        <v>45243</v>
      </c>
      <c r="K22" s="10">
        <f t="shared" si="8"/>
        <v>45245</v>
      </c>
    </row>
    <row r="23" spans="1:11" hidden="1" x14ac:dyDescent="0.25">
      <c r="A23" s="6" t="s">
        <v>97</v>
      </c>
      <c r="B23" s="6" t="s">
        <v>103</v>
      </c>
      <c r="C23" s="6">
        <v>45237</v>
      </c>
      <c r="D23" s="7">
        <f t="shared" si="9"/>
        <v>45238</v>
      </c>
      <c r="E23" s="10">
        <f t="shared" si="9"/>
        <v>45239</v>
      </c>
      <c r="F23" s="10">
        <f t="shared" si="8"/>
        <v>45243</v>
      </c>
      <c r="G23" s="10">
        <f t="shared" si="8"/>
        <v>45247</v>
      </c>
      <c r="H23" s="10">
        <f t="shared" si="8"/>
        <v>45247</v>
      </c>
      <c r="I23" s="10">
        <f t="shared" si="8"/>
        <v>45249</v>
      </c>
      <c r="J23" s="10">
        <f t="shared" si="8"/>
        <v>45250</v>
      </c>
      <c r="K23" s="10">
        <f t="shared" si="8"/>
        <v>45252</v>
      </c>
    </row>
    <row r="24" spans="1:11" hidden="1" x14ac:dyDescent="0.25">
      <c r="A24" s="6" t="s">
        <v>104</v>
      </c>
      <c r="B24" s="6" t="s">
        <v>105</v>
      </c>
      <c r="C24" s="6">
        <v>45244</v>
      </c>
      <c r="D24" s="7">
        <f t="shared" si="9"/>
        <v>45245</v>
      </c>
      <c r="E24" s="10">
        <f t="shared" si="9"/>
        <v>45246</v>
      </c>
      <c r="F24" s="10">
        <f>F23+7</f>
        <v>45250</v>
      </c>
      <c r="G24" s="10">
        <f t="shared" si="8"/>
        <v>45254</v>
      </c>
      <c r="H24" s="10">
        <f t="shared" si="8"/>
        <v>45254</v>
      </c>
      <c r="I24" s="10">
        <f t="shared" si="8"/>
        <v>45256</v>
      </c>
      <c r="J24" s="10">
        <f t="shared" si="8"/>
        <v>45257</v>
      </c>
      <c r="K24" s="10">
        <f t="shared" si="8"/>
        <v>45259</v>
      </c>
    </row>
    <row r="25" spans="1:11" hidden="1" x14ac:dyDescent="0.25">
      <c r="A25" s="6" t="s">
        <v>100</v>
      </c>
      <c r="B25" s="6" t="s">
        <v>106</v>
      </c>
      <c r="C25" s="6">
        <v>45251</v>
      </c>
      <c r="D25" s="7">
        <f t="shared" si="9"/>
        <v>45252</v>
      </c>
      <c r="E25" s="10">
        <f t="shared" si="9"/>
        <v>45253</v>
      </c>
      <c r="F25" s="10">
        <f t="shared" si="8"/>
        <v>45257</v>
      </c>
      <c r="G25" s="10">
        <f t="shared" si="8"/>
        <v>45261</v>
      </c>
      <c r="H25" s="10">
        <f t="shared" si="8"/>
        <v>45261</v>
      </c>
      <c r="I25" s="10">
        <f t="shared" si="8"/>
        <v>45263</v>
      </c>
      <c r="J25" s="10">
        <f t="shared" si="8"/>
        <v>45264</v>
      </c>
      <c r="K25" s="10">
        <f t="shared" si="8"/>
        <v>45266</v>
      </c>
    </row>
    <row r="26" spans="1:11" hidden="1" x14ac:dyDescent="0.25">
      <c r="A26" s="6" t="s">
        <v>97</v>
      </c>
      <c r="B26" s="6" t="s">
        <v>107</v>
      </c>
      <c r="C26" s="6">
        <v>45258</v>
      </c>
      <c r="D26" s="7">
        <f t="shared" si="9"/>
        <v>45259</v>
      </c>
      <c r="E26" s="10">
        <f t="shared" si="9"/>
        <v>45260</v>
      </c>
      <c r="F26" s="10">
        <f t="shared" si="9"/>
        <v>45264</v>
      </c>
      <c r="G26" s="10">
        <f t="shared" si="9"/>
        <v>45268</v>
      </c>
      <c r="H26" s="10">
        <f t="shared" si="8"/>
        <v>45268</v>
      </c>
      <c r="I26" s="10">
        <f t="shared" si="8"/>
        <v>45270</v>
      </c>
      <c r="J26" s="10">
        <f t="shared" si="8"/>
        <v>45271</v>
      </c>
      <c r="K26" s="10">
        <f t="shared" si="8"/>
        <v>45273</v>
      </c>
    </row>
    <row r="27" spans="1:11" hidden="1" x14ac:dyDescent="0.25">
      <c r="A27" s="6" t="s">
        <v>104</v>
      </c>
      <c r="B27" s="6" t="s">
        <v>108</v>
      </c>
      <c r="C27" s="6">
        <v>45265</v>
      </c>
      <c r="D27" s="7">
        <f t="shared" si="9"/>
        <v>45266</v>
      </c>
      <c r="E27" s="10">
        <f t="shared" si="9"/>
        <v>45267</v>
      </c>
      <c r="F27" s="10">
        <f t="shared" si="9"/>
        <v>45271</v>
      </c>
      <c r="G27" s="10">
        <f t="shared" si="9"/>
        <v>45275</v>
      </c>
      <c r="H27" s="10">
        <f t="shared" si="8"/>
        <v>45275</v>
      </c>
      <c r="I27" s="10">
        <f t="shared" si="8"/>
        <v>45277</v>
      </c>
      <c r="J27" s="10">
        <f t="shared" si="8"/>
        <v>45278</v>
      </c>
      <c r="K27" s="10">
        <f t="shared" si="8"/>
        <v>45280</v>
      </c>
    </row>
    <row r="28" spans="1:11" hidden="1" x14ac:dyDescent="0.25">
      <c r="A28" s="6" t="s">
        <v>100</v>
      </c>
      <c r="B28" s="56" t="s">
        <v>109</v>
      </c>
      <c r="C28" s="6">
        <v>45272</v>
      </c>
      <c r="D28" s="7">
        <f t="shared" si="9"/>
        <v>45273</v>
      </c>
      <c r="E28" s="10">
        <f t="shared" si="9"/>
        <v>45274</v>
      </c>
      <c r="F28" s="10">
        <f t="shared" si="9"/>
        <v>45278</v>
      </c>
      <c r="G28" s="10">
        <f t="shared" si="9"/>
        <v>45282</v>
      </c>
      <c r="H28" s="10">
        <f t="shared" si="9"/>
        <v>45282</v>
      </c>
      <c r="I28" s="10">
        <f t="shared" si="9"/>
        <v>45284</v>
      </c>
      <c r="J28" s="10">
        <f t="shared" si="9"/>
        <v>45285</v>
      </c>
      <c r="K28" s="10">
        <f t="shared" si="9"/>
        <v>45287</v>
      </c>
    </row>
    <row r="29" spans="1:11" hidden="1" x14ac:dyDescent="0.25">
      <c r="A29" s="6" t="s">
        <v>97</v>
      </c>
      <c r="B29" s="6" t="s">
        <v>110</v>
      </c>
      <c r="C29" s="6">
        <v>45279</v>
      </c>
      <c r="D29" s="7">
        <f t="shared" si="9"/>
        <v>45280</v>
      </c>
      <c r="E29" s="10">
        <f t="shared" si="9"/>
        <v>45281</v>
      </c>
      <c r="F29" s="10">
        <f t="shared" si="9"/>
        <v>45285</v>
      </c>
      <c r="G29" s="10">
        <f t="shared" si="9"/>
        <v>45289</v>
      </c>
      <c r="H29" s="10">
        <f t="shared" si="9"/>
        <v>45289</v>
      </c>
      <c r="I29" s="10">
        <f t="shared" si="9"/>
        <v>45291</v>
      </c>
      <c r="J29" s="10">
        <f t="shared" si="9"/>
        <v>45292</v>
      </c>
      <c r="K29" s="10">
        <f t="shared" si="9"/>
        <v>45294</v>
      </c>
    </row>
    <row r="30" spans="1:11" hidden="1" x14ac:dyDescent="0.25">
      <c r="A30" s="6" t="s">
        <v>104</v>
      </c>
      <c r="B30" s="6" t="s">
        <v>111</v>
      </c>
      <c r="C30" s="6">
        <v>45286</v>
      </c>
      <c r="D30" s="7">
        <f t="shared" si="9"/>
        <v>45287</v>
      </c>
      <c r="E30" s="10">
        <f t="shared" si="9"/>
        <v>45288</v>
      </c>
      <c r="F30" s="10">
        <f t="shared" si="9"/>
        <v>45292</v>
      </c>
      <c r="G30" s="10">
        <f t="shared" si="9"/>
        <v>45296</v>
      </c>
      <c r="H30" s="10">
        <f t="shared" si="9"/>
        <v>45296</v>
      </c>
      <c r="I30" s="10">
        <f t="shared" si="9"/>
        <v>45298</v>
      </c>
      <c r="J30" s="10">
        <f t="shared" si="9"/>
        <v>45299</v>
      </c>
      <c r="K30" s="10">
        <f t="shared" si="9"/>
        <v>45301</v>
      </c>
    </row>
    <row r="31" spans="1:11" hidden="1" x14ac:dyDescent="0.25">
      <c r="A31" s="6" t="s">
        <v>112</v>
      </c>
      <c r="B31" s="6" t="s">
        <v>113</v>
      </c>
      <c r="C31" s="6">
        <v>45293</v>
      </c>
      <c r="D31" s="7">
        <f t="shared" si="9"/>
        <v>45294</v>
      </c>
      <c r="E31" s="10">
        <f t="shared" si="9"/>
        <v>45295</v>
      </c>
      <c r="F31" s="10">
        <f t="shared" si="9"/>
        <v>45299</v>
      </c>
      <c r="G31" s="10">
        <f t="shared" si="9"/>
        <v>45303</v>
      </c>
      <c r="H31" s="10">
        <f t="shared" si="9"/>
        <v>45303</v>
      </c>
      <c r="I31" s="10">
        <f t="shared" si="9"/>
        <v>45305</v>
      </c>
      <c r="J31" s="10">
        <f t="shared" si="9"/>
        <v>45306</v>
      </c>
      <c r="K31" s="10">
        <f t="shared" si="9"/>
        <v>45308</v>
      </c>
    </row>
    <row r="32" spans="1:11" hidden="1" x14ac:dyDescent="0.25">
      <c r="A32" s="6" t="s">
        <v>114</v>
      </c>
      <c r="B32" s="6" t="s">
        <v>115</v>
      </c>
      <c r="C32" s="6">
        <v>45300</v>
      </c>
      <c r="D32" s="7">
        <f t="shared" si="9"/>
        <v>45301</v>
      </c>
      <c r="E32" s="10">
        <f t="shared" si="9"/>
        <v>45302</v>
      </c>
      <c r="F32" s="10">
        <f t="shared" si="9"/>
        <v>45306</v>
      </c>
      <c r="G32" s="10">
        <f t="shared" si="9"/>
        <v>45310</v>
      </c>
      <c r="H32" s="10">
        <f t="shared" si="9"/>
        <v>45310</v>
      </c>
      <c r="I32" s="10">
        <f t="shared" si="9"/>
        <v>45312</v>
      </c>
      <c r="J32" s="10">
        <f t="shared" si="9"/>
        <v>45313</v>
      </c>
      <c r="K32" s="10">
        <f t="shared" si="9"/>
        <v>45315</v>
      </c>
    </row>
    <row r="33" spans="1:11" hidden="1" x14ac:dyDescent="0.25">
      <c r="A33" s="6" t="s">
        <v>116</v>
      </c>
      <c r="B33" s="6" t="s">
        <v>117</v>
      </c>
      <c r="C33" s="6">
        <v>45307</v>
      </c>
      <c r="D33" s="7">
        <f t="shared" si="9"/>
        <v>45308</v>
      </c>
      <c r="E33" s="10">
        <f t="shared" si="9"/>
        <v>45309</v>
      </c>
      <c r="F33" s="10">
        <f t="shared" si="9"/>
        <v>45313</v>
      </c>
      <c r="G33" s="10">
        <f t="shared" si="9"/>
        <v>45317</v>
      </c>
      <c r="H33" s="10">
        <f t="shared" si="9"/>
        <v>45317</v>
      </c>
      <c r="I33" s="10">
        <f t="shared" si="9"/>
        <v>45319</v>
      </c>
      <c r="J33" s="10">
        <f t="shared" si="9"/>
        <v>45320</v>
      </c>
      <c r="K33" s="10">
        <f t="shared" si="9"/>
        <v>45322</v>
      </c>
    </row>
    <row r="34" spans="1:11" hidden="1" x14ac:dyDescent="0.25">
      <c r="A34" s="6" t="s">
        <v>112</v>
      </c>
      <c r="B34" s="6" t="s">
        <v>118</v>
      </c>
      <c r="C34" s="6">
        <v>45314</v>
      </c>
      <c r="D34" s="7">
        <f t="shared" si="9"/>
        <v>45315</v>
      </c>
      <c r="E34" s="10">
        <f t="shared" si="9"/>
        <v>45316</v>
      </c>
      <c r="F34" s="10">
        <f t="shared" si="9"/>
        <v>45320</v>
      </c>
      <c r="G34" s="10">
        <f t="shared" si="9"/>
        <v>45324</v>
      </c>
      <c r="H34" s="10">
        <f t="shared" si="9"/>
        <v>45324</v>
      </c>
      <c r="I34" s="10">
        <f t="shared" si="9"/>
        <v>45326</v>
      </c>
      <c r="J34" s="10">
        <f t="shared" si="9"/>
        <v>45327</v>
      </c>
      <c r="K34" s="10">
        <f t="shared" si="9"/>
        <v>45329</v>
      </c>
    </row>
    <row r="35" spans="1:11" hidden="1" x14ac:dyDescent="0.25">
      <c r="A35" s="6" t="s">
        <v>114</v>
      </c>
      <c r="B35" s="6" t="s">
        <v>119</v>
      </c>
      <c r="C35" s="6">
        <v>45321</v>
      </c>
      <c r="D35" s="7">
        <f t="shared" si="9"/>
        <v>45322</v>
      </c>
      <c r="E35" s="10">
        <f t="shared" si="9"/>
        <v>45323</v>
      </c>
      <c r="F35" s="10">
        <f t="shared" si="9"/>
        <v>45327</v>
      </c>
      <c r="G35" s="10">
        <f t="shared" si="9"/>
        <v>45331</v>
      </c>
      <c r="H35" s="10">
        <f t="shared" si="9"/>
        <v>45331</v>
      </c>
      <c r="I35" s="10">
        <f t="shared" si="9"/>
        <v>45333</v>
      </c>
      <c r="J35" s="10">
        <f t="shared" si="9"/>
        <v>45334</v>
      </c>
      <c r="K35" s="10">
        <f t="shared" si="9"/>
        <v>45336</v>
      </c>
    </row>
    <row r="36" spans="1:11" hidden="1" x14ac:dyDescent="0.25">
      <c r="A36" s="6" t="s">
        <v>116</v>
      </c>
      <c r="B36" s="6" t="s">
        <v>120</v>
      </c>
      <c r="C36" s="6">
        <v>45328</v>
      </c>
      <c r="D36" s="7">
        <f t="shared" si="9"/>
        <v>45329</v>
      </c>
      <c r="E36" s="10">
        <f t="shared" si="9"/>
        <v>45330</v>
      </c>
      <c r="F36" s="10">
        <f t="shared" si="9"/>
        <v>45334</v>
      </c>
      <c r="G36" s="10">
        <f t="shared" si="9"/>
        <v>45338</v>
      </c>
      <c r="H36" s="10">
        <f t="shared" si="9"/>
        <v>45338</v>
      </c>
      <c r="I36" s="10">
        <f t="shared" si="9"/>
        <v>45340</v>
      </c>
      <c r="J36" s="10">
        <f t="shared" si="9"/>
        <v>45341</v>
      </c>
      <c r="K36" s="10">
        <f t="shared" si="9"/>
        <v>45343</v>
      </c>
    </row>
    <row r="37" spans="1:11" hidden="1" x14ac:dyDescent="0.25">
      <c r="A37" s="6" t="s">
        <v>121</v>
      </c>
      <c r="B37" s="6" t="s">
        <v>122</v>
      </c>
      <c r="C37" s="6">
        <v>45370</v>
      </c>
      <c r="D37" s="7">
        <f>C37+1</f>
        <v>45371</v>
      </c>
      <c r="E37" s="10">
        <f>C37+2</f>
        <v>45372</v>
      </c>
      <c r="F37" s="10"/>
      <c r="G37" s="10"/>
      <c r="H37" s="10">
        <f>C37+10</f>
        <v>45380</v>
      </c>
      <c r="I37" s="10">
        <f>C37+12</f>
        <v>45382</v>
      </c>
      <c r="J37" s="10">
        <f>C37+13</f>
        <v>45383</v>
      </c>
      <c r="K37" s="10">
        <f>C37+14</f>
        <v>45384</v>
      </c>
    </row>
    <row r="38" spans="1:11" hidden="1" x14ac:dyDescent="0.25">
      <c r="A38" s="6" t="s">
        <v>123</v>
      </c>
      <c r="B38" s="6" t="s">
        <v>124</v>
      </c>
      <c r="C38" s="6">
        <v>45377</v>
      </c>
      <c r="D38" s="7">
        <f t="shared" ref="D38:D51" si="10">C38+1</f>
        <v>45378</v>
      </c>
      <c r="E38" s="10">
        <f t="shared" ref="E38:E51" si="11">C38+2</f>
        <v>45379</v>
      </c>
      <c r="F38" s="10"/>
      <c r="G38" s="10"/>
      <c r="H38" s="10">
        <f t="shared" ref="H38:H54" si="12">C38+10</f>
        <v>45387</v>
      </c>
      <c r="I38" s="10">
        <f t="shared" ref="I38:I54" si="13">C38+12</f>
        <v>45389</v>
      </c>
      <c r="J38" s="10">
        <f t="shared" ref="J38:J54" si="14">C38+13</f>
        <v>45390</v>
      </c>
      <c r="K38" s="10">
        <f t="shared" ref="K38:K54" si="15">C38+14</f>
        <v>45391</v>
      </c>
    </row>
    <row r="39" spans="1:11" hidden="1" x14ac:dyDescent="0.25">
      <c r="A39" s="6" t="s">
        <v>125</v>
      </c>
      <c r="B39" s="6" t="s">
        <v>70</v>
      </c>
      <c r="C39" s="6">
        <v>45384</v>
      </c>
      <c r="D39" s="7">
        <f t="shared" si="10"/>
        <v>45385</v>
      </c>
      <c r="E39" s="10">
        <f t="shared" si="11"/>
        <v>45386</v>
      </c>
      <c r="F39" s="10"/>
      <c r="G39" s="10"/>
      <c r="H39" s="10">
        <f t="shared" si="12"/>
        <v>45394</v>
      </c>
      <c r="I39" s="10">
        <f t="shared" si="13"/>
        <v>45396</v>
      </c>
      <c r="J39" s="10">
        <f t="shared" si="14"/>
        <v>45397</v>
      </c>
      <c r="K39" s="10">
        <f t="shared" si="15"/>
        <v>45398</v>
      </c>
    </row>
    <row r="40" spans="1:11" hidden="1" x14ac:dyDescent="0.25">
      <c r="A40" s="6" t="s">
        <v>121</v>
      </c>
      <c r="B40" s="6" t="s">
        <v>126</v>
      </c>
      <c r="C40" s="6">
        <v>45391</v>
      </c>
      <c r="D40" s="7">
        <f t="shared" si="10"/>
        <v>45392</v>
      </c>
      <c r="E40" s="10">
        <f t="shared" si="11"/>
        <v>45393</v>
      </c>
      <c r="F40" s="10"/>
      <c r="G40" s="10"/>
      <c r="H40" s="10">
        <f t="shared" si="12"/>
        <v>45401</v>
      </c>
      <c r="I40" s="10">
        <f t="shared" si="13"/>
        <v>45403</v>
      </c>
      <c r="J40" s="10">
        <f t="shared" si="14"/>
        <v>45404</v>
      </c>
      <c r="K40" s="10">
        <f t="shared" si="15"/>
        <v>45405</v>
      </c>
    </row>
    <row r="41" spans="1:11" ht="14.1" hidden="1" customHeight="1" x14ac:dyDescent="0.25">
      <c r="A41" s="6" t="s">
        <v>127</v>
      </c>
      <c r="B41" s="6" t="s">
        <v>128</v>
      </c>
      <c r="C41" s="6">
        <v>45398</v>
      </c>
      <c r="D41" s="10">
        <f t="shared" si="10"/>
        <v>45399</v>
      </c>
      <c r="E41" s="10">
        <f t="shared" si="11"/>
        <v>45400</v>
      </c>
      <c r="F41" s="10">
        <f>D41+6</f>
        <v>45405</v>
      </c>
      <c r="G41" s="10">
        <f>E41+10</f>
        <v>45410</v>
      </c>
      <c r="H41" s="10">
        <f t="shared" si="12"/>
        <v>45408</v>
      </c>
      <c r="I41" s="10">
        <f t="shared" si="13"/>
        <v>45410</v>
      </c>
      <c r="J41" s="10">
        <f t="shared" si="14"/>
        <v>45411</v>
      </c>
      <c r="K41" s="10">
        <f t="shared" si="15"/>
        <v>45412</v>
      </c>
    </row>
    <row r="42" spans="1:11" hidden="1" x14ac:dyDescent="0.25">
      <c r="A42" s="6" t="s">
        <v>125</v>
      </c>
      <c r="B42" s="6" t="s">
        <v>129</v>
      </c>
      <c r="C42" s="6">
        <v>45405</v>
      </c>
      <c r="D42" s="10">
        <f t="shared" si="10"/>
        <v>45406</v>
      </c>
      <c r="E42" s="10">
        <f t="shared" si="11"/>
        <v>45407</v>
      </c>
      <c r="F42" s="10">
        <f t="shared" ref="F42:F54" si="16">D42+6</f>
        <v>45412</v>
      </c>
      <c r="G42" s="10">
        <f t="shared" ref="G42:G54" si="17">E42+10</f>
        <v>45417</v>
      </c>
      <c r="H42" s="10">
        <f t="shared" si="12"/>
        <v>45415</v>
      </c>
      <c r="I42" s="10">
        <f t="shared" si="13"/>
        <v>45417</v>
      </c>
      <c r="J42" s="10">
        <f t="shared" si="14"/>
        <v>45418</v>
      </c>
      <c r="K42" s="10">
        <f t="shared" si="15"/>
        <v>45419</v>
      </c>
    </row>
    <row r="43" spans="1:11" hidden="1" x14ac:dyDescent="0.25">
      <c r="A43" s="6" t="s">
        <v>121</v>
      </c>
      <c r="B43" s="6" t="s">
        <v>130</v>
      </c>
      <c r="C43" s="6">
        <v>45412</v>
      </c>
      <c r="D43" s="10">
        <f t="shared" si="10"/>
        <v>45413</v>
      </c>
      <c r="E43" s="10">
        <f t="shared" si="11"/>
        <v>45414</v>
      </c>
      <c r="F43" s="10">
        <f t="shared" si="16"/>
        <v>45419</v>
      </c>
      <c r="G43" s="10">
        <f t="shared" si="17"/>
        <v>45424</v>
      </c>
      <c r="H43" s="10">
        <f t="shared" si="12"/>
        <v>45422</v>
      </c>
      <c r="I43" s="10">
        <f t="shared" si="13"/>
        <v>45424</v>
      </c>
      <c r="J43" s="10">
        <f t="shared" si="14"/>
        <v>45425</v>
      </c>
      <c r="K43" s="10">
        <f t="shared" si="15"/>
        <v>45426</v>
      </c>
    </row>
    <row r="44" spans="1:11" hidden="1" x14ac:dyDescent="0.25">
      <c r="A44" s="6" t="s">
        <v>127</v>
      </c>
      <c r="B44" s="6" t="s">
        <v>131</v>
      </c>
      <c r="C44" s="6">
        <v>45419</v>
      </c>
      <c r="D44" s="10">
        <f t="shared" si="10"/>
        <v>45420</v>
      </c>
      <c r="E44" s="10">
        <f t="shared" si="11"/>
        <v>45421</v>
      </c>
      <c r="F44" s="10">
        <f t="shared" si="16"/>
        <v>45426</v>
      </c>
      <c r="G44" s="10">
        <f t="shared" si="17"/>
        <v>45431</v>
      </c>
      <c r="H44" s="10">
        <f t="shared" si="12"/>
        <v>45429</v>
      </c>
      <c r="I44" s="10">
        <f t="shared" si="13"/>
        <v>45431</v>
      </c>
      <c r="J44" s="10">
        <f t="shared" si="14"/>
        <v>45432</v>
      </c>
      <c r="K44" s="10">
        <f t="shared" si="15"/>
        <v>45433</v>
      </c>
    </row>
    <row r="45" spans="1:11" hidden="1" x14ac:dyDescent="0.25">
      <c r="A45" s="6" t="s">
        <v>125</v>
      </c>
      <c r="B45" s="6" t="s">
        <v>132</v>
      </c>
      <c r="C45" s="6">
        <v>45426</v>
      </c>
      <c r="D45" s="10">
        <f t="shared" si="10"/>
        <v>45427</v>
      </c>
      <c r="E45" s="10">
        <f t="shared" si="11"/>
        <v>45428</v>
      </c>
      <c r="F45" s="10">
        <f t="shared" si="16"/>
        <v>45433</v>
      </c>
      <c r="G45" s="10">
        <f t="shared" si="17"/>
        <v>45438</v>
      </c>
      <c r="H45" s="10">
        <f t="shared" si="12"/>
        <v>45436</v>
      </c>
      <c r="I45" s="10">
        <f t="shared" si="13"/>
        <v>45438</v>
      </c>
      <c r="J45" s="10">
        <f t="shared" si="14"/>
        <v>45439</v>
      </c>
      <c r="K45" s="10">
        <f t="shared" si="15"/>
        <v>45440</v>
      </c>
    </row>
    <row r="46" spans="1:11" hidden="1" x14ac:dyDescent="0.25">
      <c r="A46" s="6" t="s">
        <v>121</v>
      </c>
      <c r="B46" s="6" t="s">
        <v>133</v>
      </c>
      <c r="C46" s="6">
        <v>45433</v>
      </c>
      <c r="D46" s="10">
        <f t="shared" si="10"/>
        <v>45434</v>
      </c>
      <c r="E46" s="10">
        <f t="shared" si="11"/>
        <v>45435</v>
      </c>
      <c r="F46" s="10">
        <f t="shared" si="16"/>
        <v>45440</v>
      </c>
      <c r="G46" s="10">
        <f t="shared" si="17"/>
        <v>45445</v>
      </c>
      <c r="H46" s="10">
        <f t="shared" si="12"/>
        <v>45443</v>
      </c>
      <c r="I46" s="10">
        <f t="shared" si="13"/>
        <v>45445</v>
      </c>
      <c r="J46" s="10">
        <f t="shared" si="14"/>
        <v>45446</v>
      </c>
      <c r="K46" s="10">
        <f t="shared" si="15"/>
        <v>45447</v>
      </c>
    </row>
    <row r="47" spans="1:11" x14ac:dyDescent="0.25">
      <c r="A47" s="6" t="s">
        <v>127</v>
      </c>
      <c r="B47" s="6" t="s">
        <v>134</v>
      </c>
      <c r="C47" s="6">
        <v>45440</v>
      </c>
      <c r="D47" s="10">
        <f t="shared" si="10"/>
        <v>45441</v>
      </c>
      <c r="E47" s="10">
        <f t="shared" si="11"/>
        <v>45442</v>
      </c>
      <c r="F47" s="10">
        <f t="shared" si="16"/>
        <v>45447</v>
      </c>
      <c r="G47" s="10">
        <f t="shared" si="17"/>
        <v>45452</v>
      </c>
      <c r="H47" s="10">
        <f t="shared" si="12"/>
        <v>45450</v>
      </c>
      <c r="I47" s="10">
        <f t="shared" si="13"/>
        <v>45452</v>
      </c>
      <c r="J47" s="10">
        <f t="shared" si="14"/>
        <v>45453</v>
      </c>
      <c r="K47" s="10">
        <f t="shared" si="15"/>
        <v>45454</v>
      </c>
    </row>
    <row r="48" spans="1:11" x14ac:dyDescent="0.25">
      <c r="A48" s="6" t="s">
        <v>125</v>
      </c>
      <c r="B48" s="6" t="s">
        <v>135</v>
      </c>
      <c r="C48" s="6">
        <v>45447</v>
      </c>
      <c r="D48" s="10">
        <f t="shared" si="10"/>
        <v>45448</v>
      </c>
      <c r="E48" s="10">
        <f t="shared" si="11"/>
        <v>45449</v>
      </c>
      <c r="F48" s="10">
        <f t="shared" si="16"/>
        <v>45454</v>
      </c>
      <c r="G48" s="10">
        <f t="shared" si="17"/>
        <v>45459</v>
      </c>
      <c r="H48" s="10">
        <f t="shared" si="12"/>
        <v>45457</v>
      </c>
      <c r="I48" s="10">
        <f t="shared" si="13"/>
        <v>45459</v>
      </c>
      <c r="J48" s="10">
        <f t="shared" si="14"/>
        <v>45460</v>
      </c>
      <c r="K48" s="10">
        <f t="shared" si="15"/>
        <v>45461</v>
      </c>
    </row>
    <row r="49" spans="1:11" x14ac:dyDescent="0.25">
      <c r="A49" s="6" t="s">
        <v>121</v>
      </c>
      <c r="B49" s="6" t="s">
        <v>136</v>
      </c>
      <c r="C49" s="6">
        <v>45454</v>
      </c>
      <c r="D49" s="10">
        <f t="shared" si="10"/>
        <v>45455</v>
      </c>
      <c r="E49" s="10">
        <f t="shared" si="11"/>
        <v>45456</v>
      </c>
      <c r="F49" s="10">
        <f t="shared" si="16"/>
        <v>45461</v>
      </c>
      <c r="G49" s="10">
        <f t="shared" si="17"/>
        <v>45466</v>
      </c>
      <c r="H49" s="10">
        <f t="shared" si="12"/>
        <v>45464</v>
      </c>
      <c r="I49" s="10">
        <f t="shared" si="13"/>
        <v>45466</v>
      </c>
      <c r="J49" s="10">
        <f t="shared" si="14"/>
        <v>45467</v>
      </c>
      <c r="K49" s="10">
        <f t="shared" si="15"/>
        <v>45468</v>
      </c>
    </row>
    <row r="50" spans="1:11" x14ac:dyDescent="0.25">
      <c r="A50" s="6" t="s">
        <v>127</v>
      </c>
      <c r="B50" s="6" t="s">
        <v>137</v>
      </c>
      <c r="C50" s="6">
        <v>45461</v>
      </c>
      <c r="D50" s="10">
        <f t="shared" si="10"/>
        <v>45462</v>
      </c>
      <c r="E50" s="10">
        <f t="shared" si="11"/>
        <v>45463</v>
      </c>
      <c r="F50" s="10">
        <f t="shared" si="16"/>
        <v>45468</v>
      </c>
      <c r="G50" s="10">
        <f t="shared" si="17"/>
        <v>45473</v>
      </c>
      <c r="H50" s="10">
        <f t="shared" si="12"/>
        <v>45471</v>
      </c>
      <c r="I50" s="10">
        <f t="shared" si="13"/>
        <v>45473</v>
      </c>
      <c r="J50" s="10">
        <f t="shared" si="14"/>
        <v>45474</v>
      </c>
      <c r="K50" s="10">
        <f t="shared" si="15"/>
        <v>45475</v>
      </c>
    </row>
    <row r="51" spans="1:11" x14ac:dyDescent="0.25">
      <c r="A51" s="6" t="s">
        <v>125</v>
      </c>
      <c r="B51" s="6" t="s">
        <v>138</v>
      </c>
      <c r="C51" s="6">
        <v>45468</v>
      </c>
      <c r="D51" s="10">
        <f t="shared" si="10"/>
        <v>45469</v>
      </c>
      <c r="E51" s="10">
        <f t="shared" si="11"/>
        <v>45470</v>
      </c>
      <c r="F51" s="10">
        <f t="shared" si="16"/>
        <v>45475</v>
      </c>
      <c r="G51" s="10">
        <f t="shared" si="17"/>
        <v>45480</v>
      </c>
      <c r="H51" s="10">
        <f t="shared" si="12"/>
        <v>45478</v>
      </c>
      <c r="I51" s="10">
        <f t="shared" si="13"/>
        <v>45480</v>
      </c>
      <c r="J51" s="10">
        <f t="shared" si="14"/>
        <v>45481</v>
      </c>
      <c r="K51" s="10">
        <f t="shared" si="15"/>
        <v>45482</v>
      </c>
    </row>
    <row r="52" spans="1:11" x14ac:dyDescent="0.25">
      <c r="A52" s="6" t="s">
        <v>121</v>
      </c>
      <c r="B52" s="6" t="s">
        <v>139</v>
      </c>
      <c r="C52" s="6">
        <v>45475</v>
      </c>
      <c r="D52" s="23"/>
      <c r="E52" s="22"/>
      <c r="F52" s="10">
        <f t="shared" si="16"/>
        <v>6</v>
      </c>
      <c r="G52" s="10">
        <f t="shared" si="17"/>
        <v>10</v>
      </c>
      <c r="H52" s="10">
        <f t="shared" si="12"/>
        <v>45485</v>
      </c>
      <c r="I52" s="10">
        <f t="shared" si="13"/>
        <v>45487</v>
      </c>
      <c r="J52" s="10">
        <f t="shared" si="14"/>
        <v>45488</v>
      </c>
      <c r="K52" s="10">
        <f t="shared" si="15"/>
        <v>45489</v>
      </c>
    </row>
    <row r="53" spans="1:11" x14ac:dyDescent="0.25">
      <c r="A53" s="6" t="s">
        <v>127</v>
      </c>
      <c r="B53" s="6" t="s">
        <v>140</v>
      </c>
      <c r="C53" s="6">
        <v>45482</v>
      </c>
      <c r="D53" s="23"/>
      <c r="E53" s="22"/>
      <c r="F53" s="10">
        <f t="shared" si="16"/>
        <v>6</v>
      </c>
      <c r="G53" s="10">
        <f t="shared" si="17"/>
        <v>10</v>
      </c>
      <c r="H53" s="10">
        <f t="shared" si="12"/>
        <v>45492</v>
      </c>
      <c r="I53" s="10">
        <f t="shared" si="13"/>
        <v>45494</v>
      </c>
      <c r="J53" s="10">
        <f t="shared" si="14"/>
        <v>45495</v>
      </c>
      <c r="K53" s="10">
        <f t="shared" si="15"/>
        <v>45496</v>
      </c>
    </row>
    <row r="54" spans="1:11" x14ac:dyDescent="0.25">
      <c r="A54" s="6" t="s">
        <v>125</v>
      </c>
      <c r="B54" s="6" t="s">
        <v>141</v>
      </c>
      <c r="C54" s="6">
        <v>45489</v>
      </c>
      <c r="D54" s="23"/>
      <c r="E54" s="22"/>
      <c r="F54" s="10">
        <f t="shared" si="16"/>
        <v>6</v>
      </c>
      <c r="G54" s="10">
        <f t="shared" si="17"/>
        <v>10</v>
      </c>
      <c r="H54" s="10">
        <f t="shared" si="12"/>
        <v>45499</v>
      </c>
      <c r="I54" s="10">
        <f t="shared" si="13"/>
        <v>45501</v>
      </c>
      <c r="J54" s="10">
        <f t="shared" si="14"/>
        <v>45502</v>
      </c>
      <c r="K54" s="10">
        <f t="shared" si="15"/>
        <v>45503</v>
      </c>
    </row>
    <row r="55" spans="1:11" x14ac:dyDescent="0.25">
      <c r="A55" s="57"/>
      <c r="B55" s="56"/>
      <c r="C55" s="56"/>
      <c r="D55" s="23"/>
      <c r="E55" s="22"/>
      <c r="F55" s="22"/>
      <c r="G55" s="22"/>
      <c r="H55" s="22"/>
      <c r="I55" s="22"/>
      <c r="J55" s="22"/>
      <c r="K55" s="22"/>
    </row>
    <row r="56" spans="1:11" x14ac:dyDescent="0.25">
      <c r="A56" s="57"/>
      <c r="B56" s="56"/>
      <c r="C56" s="56"/>
      <c r="D56" s="23"/>
      <c r="E56" s="22"/>
      <c r="F56" s="22"/>
      <c r="G56" s="22"/>
      <c r="H56" s="22"/>
      <c r="I56" s="22"/>
      <c r="J56" s="22"/>
      <c r="K56" s="22"/>
    </row>
    <row r="57" spans="1:11" x14ac:dyDescent="0.25">
      <c r="A57" s="57"/>
      <c r="B57" s="56"/>
      <c r="C57" s="56"/>
      <c r="D57" s="23"/>
      <c r="E57" s="23"/>
      <c r="F57" s="23"/>
      <c r="G57" s="23"/>
      <c r="H57" s="23"/>
      <c r="I57" s="23"/>
      <c r="J57" s="23"/>
      <c r="K57" s="58"/>
    </row>
    <row r="58" spans="1:11" x14ac:dyDescent="0.25">
      <c r="A58" s="24" t="s">
        <v>71</v>
      </c>
      <c r="B58" s="59"/>
      <c r="C58" s="60"/>
      <c r="D58" s="60"/>
      <c r="E58" s="60"/>
    </row>
    <row r="59" spans="1:11" x14ac:dyDescent="0.25">
      <c r="A59" s="61"/>
      <c r="B59" s="62"/>
    </row>
    <row r="60" spans="1:11" x14ac:dyDescent="0.25">
      <c r="A60" s="63" t="s">
        <v>142</v>
      </c>
      <c r="B60" s="62"/>
    </row>
    <row r="61" spans="1:11" x14ac:dyDescent="0.25">
      <c r="A61" s="63" t="s">
        <v>143</v>
      </c>
      <c r="B61" s="62"/>
    </row>
    <row r="62" spans="1:11" x14ac:dyDescent="0.25">
      <c r="A62" s="63" t="s">
        <v>144</v>
      </c>
      <c r="B62" s="62"/>
    </row>
    <row r="63" spans="1:11" x14ac:dyDescent="0.25">
      <c r="A63" s="64"/>
    </row>
    <row r="64" spans="1:11" x14ac:dyDescent="0.25">
      <c r="A64" s="64" t="s">
        <v>74</v>
      </c>
    </row>
    <row r="65" spans="1:1" x14ac:dyDescent="0.25">
      <c r="A65" s="64" t="s">
        <v>145</v>
      </c>
    </row>
    <row r="66" spans="1:1" x14ac:dyDescent="0.25">
      <c r="A66" s="64" t="s">
        <v>75</v>
      </c>
    </row>
    <row r="67" spans="1:1" x14ac:dyDescent="0.25">
      <c r="A67" s="64" t="s">
        <v>76</v>
      </c>
    </row>
  </sheetData>
  <mergeCells count="4">
    <mergeCell ref="A7:K7"/>
    <mergeCell ref="A8:A9"/>
    <mergeCell ref="B8:B10"/>
    <mergeCell ref="H19:I19"/>
  </mergeCells>
  <phoneticPr fontId="1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PAS PNH-CN-JP (2)</vt:lpstr>
      <vt:lpstr>IA10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Amy Chong</cp:lastModifiedBy>
  <cp:lastPrinted>2024-06-19T08:18:59Z</cp:lastPrinted>
  <dcterms:created xsi:type="dcterms:W3CDTF">2024-04-22T08:07:30Z</dcterms:created>
  <dcterms:modified xsi:type="dcterms:W3CDTF">2024-06-19T08:19:08Z</dcterms:modified>
</cp:coreProperties>
</file>