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slmnl-my.sharepoint.com/personal/luigi_landicho_tslines_com_ph1/Documents/Desktop/LUIGI/LUIGI/SAILING SCHEDULE/"/>
    </mc:Choice>
  </mc:AlternateContent>
  <xr:revisionPtr revIDLastSave="59" documentId="13_ncr:1_{9EDA38B5-2C54-450E-85E5-5DF8FAB99D0C}" xr6:coauthVersionLast="47" xr6:coauthVersionMax="47" xr10:uidLastSave="{486904E5-F8B8-4FF1-8737-F67349A9B341}"/>
  <bookViews>
    <workbookView xWindow="0" yWindow="0" windowWidth="23040" windowHeight="12240" xr2:uid="{397204F3-653A-470D-A97A-0C84B4EF0AD3}"/>
  </bookViews>
  <sheets>
    <sheet name="DIRECT SERVICE" sheetId="2" r:id="rId1"/>
  </sheets>
  <definedNames>
    <definedName name="_xlnm.Print_Area" localSheetId="0">'DIRECT SERVICE'!$A$1:$K$55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2" l="1"/>
  <c r="C44" i="2" s="1"/>
  <c r="C33" i="2"/>
  <c r="D33" i="2" s="1"/>
  <c r="F32" i="2"/>
  <c r="E32" i="2"/>
  <c r="D32" i="2"/>
  <c r="F27" i="2"/>
  <c r="G27" i="2"/>
  <c r="H27" i="2"/>
  <c r="E27" i="2"/>
  <c r="E24" i="2"/>
  <c r="E25" i="2"/>
  <c r="E33" i="2" l="1"/>
  <c r="F33" i="2"/>
  <c r="C34" i="2"/>
  <c r="G42" i="2" l="1"/>
  <c r="H42" i="2"/>
  <c r="F42" i="2"/>
  <c r="E42" i="2"/>
  <c r="D43" i="2"/>
  <c r="G43" i="2" l="1"/>
  <c r="F43" i="2"/>
  <c r="H43" i="2"/>
  <c r="E43" i="2"/>
  <c r="D44" i="2"/>
  <c r="G44" i="2" l="1"/>
  <c r="H44" i="2"/>
  <c r="E44" i="2"/>
  <c r="F44" i="2"/>
</calcChain>
</file>

<file path=xl/sharedStrings.xml><?xml version="1.0" encoding="utf-8"?>
<sst xmlns="http://schemas.openxmlformats.org/spreadsheetml/2006/main" count="150" uniqueCount="80">
  <si>
    <t>TSL CONTAINER LINE PHILS. INC</t>
  </si>
  <si>
    <t>CPX SERVICE</t>
  </si>
  <si>
    <t>VESSEL NAME</t>
  </si>
  <si>
    <t>VOYAGE</t>
  </si>
  <si>
    <t>ETD</t>
  </si>
  <si>
    <t>PHSFS</t>
  </si>
  <si>
    <t>PHMNN</t>
  </si>
  <si>
    <t>PHMNS</t>
  </si>
  <si>
    <t xml:space="preserve">ETA </t>
  </si>
  <si>
    <t>SHEKOU</t>
  </si>
  <si>
    <t>NANSHA</t>
  </si>
  <si>
    <t>ETA</t>
  </si>
  <si>
    <t>HONG KONG</t>
  </si>
  <si>
    <t>MBX SERVICE</t>
  </si>
  <si>
    <t>XIAMEN</t>
  </si>
  <si>
    <t>SHANGHAI</t>
  </si>
  <si>
    <t>QINGDAO</t>
  </si>
  <si>
    <t>IFX SERVICE</t>
  </si>
  <si>
    <t>PHMNN - PUSAN - QINGDAO - SHANGHAI</t>
  </si>
  <si>
    <t>PUSAN</t>
  </si>
  <si>
    <t>-</t>
  </si>
  <si>
    <t>DIRECT SERVICE</t>
  </si>
  <si>
    <t xml:space="preserve">Unit 1103 11/F Tower B., Two E-Com Center Building, 
Bayshore Ave, Mall of Asia Complex
Brgy. 76 Pasay City 1300, Philippines
Tel No.: (02) 8659-5535 </t>
  </si>
  <si>
    <t>**Please note that above schedules are subject to change without prior notice.</t>
  </si>
  <si>
    <t>HANSA AUGSBURG</t>
  </si>
  <si>
    <t>MILLENNIUM BRIGHT</t>
  </si>
  <si>
    <t>OMIT</t>
  </si>
  <si>
    <t>XINGANG</t>
  </si>
  <si>
    <t>TS GUANGZHOU</t>
  </si>
  <si>
    <t>PHMNN - PHMNS - SUBIC - HONG KONG - XINGANG - DALIAN - QINGDAO</t>
  </si>
  <si>
    <t>CMA CGM GEORGE SAND</t>
  </si>
  <si>
    <t xml:space="preserve">DALIAN </t>
  </si>
  <si>
    <t>BATANGAS</t>
  </si>
  <si>
    <t>MANILA NORTH</t>
  </si>
  <si>
    <t>TAICHUNG</t>
  </si>
  <si>
    <t>HONG KONG (MTL)</t>
  </si>
  <si>
    <t>NORDMAAS</t>
  </si>
  <si>
    <t>IA10 SERVICE</t>
  </si>
  <si>
    <t>PHBTG - PHMNN - TAICHUNG - XIAMEN - HONG KONG - SHEKOU</t>
  </si>
  <si>
    <t>HELGOLAND</t>
  </si>
  <si>
    <t>TS QINGDAO</t>
  </si>
  <si>
    <t>23012N</t>
  </si>
  <si>
    <t>23013N</t>
  </si>
  <si>
    <t>ARAYA BHUM</t>
  </si>
  <si>
    <t>KMTC MUMBAI</t>
  </si>
  <si>
    <t>TS SYDNEY</t>
  </si>
  <si>
    <t>009E</t>
  </si>
  <si>
    <t>2305E</t>
  </si>
  <si>
    <t>23006E</t>
  </si>
  <si>
    <t>TS BANGKOK</t>
  </si>
  <si>
    <t>23006N</t>
  </si>
  <si>
    <t>23014N</t>
  </si>
  <si>
    <t>23010N</t>
  </si>
  <si>
    <t>339N</t>
  </si>
  <si>
    <t>340N</t>
  </si>
  <si>
    <t>23011N</t>
  </si>
  <si>
    <t xml:space="preserve">HANSA AUGSBURG </t>
  </si>
  <si>
    <t>PHMNN - PHMNS - XIAMEN - NANSHA - SHEKOU - HONG KONG</t>
  </si>
  <si>
    <t>23015N</t>
  </si>
  <si>
    <t>XIN TIAN JIN</t>
  </si>
  <si>
    <t>084E</t>
  </si>
  <si>
    <t>0FD9UE</t>
  </si>
  <si>
    <t xml:space="preserve">XINGANG - OCT 02 </t>
  </si>
  <si>
    <t xml:space="preserve">DALIAN - OCT 04 </t>
  </si>
  <si>
    <t>QINGDAO - OCT 05</t>
  </si>
  <si>
    <t>BANGKOK - OCT 13</t>
  </si>
  <si>
    <t>LAEMCHABANG - OCT 15</t>
  </si>
  <si>
    <t>TS KAOHSIUNG</t>
  </si>
  <si>
    <t>XIAMEN - OCT 05</t>
  </si>
  <si>
    <t>NANSHA - OCT 06</t>
  </si>
  <si>
    <t>PACANDA</t>
  </si>
  <si>
    <t>23028N</t>
  </si>
  <si>
    <t>SHEKOU - OCT 07</t>
  </si>
  <si>
    <t>omit</t>
  </si>
  <si>
    <t>TS TOKYO</t>
  </si>
  <si>
    <t>23027N</t>
  </si>
  <si>
    <t>KEELUNG - OCT 18</t>
  </si>
  <si>
    <t>TAICHUNG - OCT 19</t>
  </si>
  <si>
    <t>KAOHSIUNG - OCT 20</t>
  </si>
  <si>
    <t>NINGBO OCT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</si>
</sst>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/>
    <xf numFmtId="16" fontId="0" fillId="0" borderId="1" xfId="0" applyNumberFormat="1" applyBorder="1" applyAlignment="1">
      <alignment horizontal="right"/>
    </xf>
    <xf numFmtId="16" fontId="0" fillId="0" borderId="1" xfId="0" applyNumberFormat="1" applyBorder="1" applyAlignment="1">
      <alignment horizontal="right" vertical="center"/>
    </xf>
    <xf numFmtId="0" fontId="0" fillId="3" borderId="0" xfId="0" applyFill="1"/>
    <xf numFmtId="1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" fontId="0" fillId="0" borderId="2" xfId="0" applyNumberFormat="1" applyBorder="1" applyAlignment="1">
      <alignment horizontal="right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/>
    </xf>
  </cellXfs>
  <cellStyles count="3">
    <cellStyle name="Normal" xfId="0" builtinId="0"/>
    <cellStyle name="一般 2 2 2" xfId="1" xr:uid="{EDFC9249-19C7-471F-90E1-270F853C3829}"/>
    <cellStyle name="一般_2011 TSL VSL'S +JOIN VENTURE LONGTERM SCHEDULE-5codes 0907_KTH, CME, THI, THK and HPH" xfId="2" xr:uid="{0DE2184F-9A5B-4C58-9A86-5FCBAFC4292A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173182</xdr:colOff>
      <xdr:row>0</xdr:row>
      <xdr:rowOff>0</xdr:rowOff>
    </xdr:from>
    <xdr:to>
      <xdr:col>1</xdr:col>
      <xdr:colOff>220980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DB01FA-E70E-4107-AB64-7A4DBA336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82" y="0"/>
          <a:ext cx="1548938" cy="1097280"/>
        </a:xfrm>
        <a:prstGeom prst="rect">
          <a:avLst/>
        </a:prstGeom>
      </xdr:spPr>
    </xdr:pic>
    <xdr:clientData/>
  </xdr:twoCellAnchor>
  <xdr:twoCellAnchor>
    <xdr:from>
      <xdr:col>2</xdr:col>
      <xdr:colOff>17318</xdr:colOff>
      <xdr:row>45</xdr:row>
      <xdr:rowOff>17317</xdr:rowOff>
    </xdr:from>
    <xdr:to>
      <xdr:col>10</xdr:col>
      <xdr:colOff>458932</xdr:colOff>
      <xdr:row>54</xdr:row>
      <xdr:rowOff>112568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E122A20-E853-464E-9050-AFE8DE946306}"/>
            </a:ext>
          </a:extLst>
        </xdr:cNvPr>
        <xdr:cNvSpPr txBox="1"/>
      </xdr:nvSpPr>
      <xdr:spPr>
        <a:xfrm>
          <a:off x="2128058" y="8505997"/>
          <a:ext cx="7619654" cy="17259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100" b="1"/>
            <a:t>For bookings &amp; inquiries, pls call : (02) 8659-5535 </a:t>
          </a:r>
        </a:p>
        <a:p>
          <a:r>
            <a:rPr lang="en-PH" sz="1100" b="1"/>
            <a:t>Booking Coordinator: cs.export@tslines.com.ph</a:t>
          </a:r>
        </a:p>
        <a:p>
          <a:r>
            <a:rPr lang="en-PH" sz="1100" b="1"/>
            <a:t>	</a:t>
          </a:r>
          <a:r>
            <a:rPr lang="en-PH" sz="1100" b="1" baseline="0"/>
            <a:t>          </a:t>
          </a:r>
          <a:r>
            <a:rPr lang="en-PH" sz="1100" b="1"/>
            <a:t>Luigi Landicho - 09178718602</a:t>
          </a:r>
        </a:p>
        <a:p>
          <a:r>
            <a:rPr lang="en-PH" sz="1100" b="1"/>
            <a:t>	</a:t>
          </a:r>
          <a:r>
            <a:rPr lang="en-PH" sz="1100" b="1" baseline="0"/>
            <a:t>         </a:t>
          </a:r>
          <a:r>
            <a:rPr lang="en-PH" sz="1100" b="1"/>
            <a:t> Account Executives:</a:t>
          </a:r>
          <a:r>
            <a:rPr lang="en-PH" sz="1100" b="1" baseline="0"/>
            <a:t> export.sales@tslines.com.ph</a:t>
          </a:r>
        </a:p>
        <a:p>
          <a:r>
            <a:rPr lang="en-PH" sz="1100" b="1" baseline="0"/>
            <a:t>	        Kevin Laroco - 09175071244	</a:t>
          </a:r>
        </a:p>
        <a:p>
          <a:r>
            <a:rPr lang="en-PH" sz="1100" b="1" baseline="0"/>
            <a:t>	        Sharmaine Lozano  - 09175256654</a:t>
          </a:r>
        </a:p>
        <a:p>
          <a:r>
            <a:rPr lang="en-PH" sz="1100" b="1" baseline="0"/>
            <a:t>	        Jovel Lesondato - 09175588459</a:t>
          </a:r>
          <a:endParaRPr lang="en-PH" sz="1100" b="1"/>
        </a:p>
      </xdr:txBody>
    </xdr:sp>
    <xdr:clientData/>
  </xdr:twoCellAnchor>
  <xdr:twoCellAnchor editAs="oneCell">
    <xdr:from>
      <xdr:col>0</xdr:col>
      <xdr:colOff>60614</xdr:colOff>
      <xdr:row>45</xdr:row>
      <xdr:rowOff>51954</xdr:rowOff>
    </xdr:from>
    <xdr:to>
      <xdr:col>1</xdr:col>
      <xdr:colOff>259772</xdr:colOff>
      <xdr:row>54</xdr:row>
      <xdr:rowOff>147204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AED665-AB22-4E25-B94F-2FA01A629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14" y="8540634"/>
          <a:ext cx="1700298" cy="172593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96476-6231-4660-AC9D-B7CB5957C109}">
  <dimension ref="A1:M50"/>
  <sheetViews>
    <sheetView tabSelected="1" topLeftCell="A7" zoomScaleNormal="100" zoomScaleSheetLayoutView="88" workbookViewId="0">
      <selection activeCell="A11" sqref="A11:J13"/>
    </sheetView>
  </sheetViews>
  <sheetFormatPr defaultRowHeight="14.4" x14ac:dyDescent="0.3"/>
  <cols>
    <col min="1" max="1" width="21.88671875" customWidth="1"/>
    <col min="3" max="3" width="12.109375" customWidth="1"/>
    <col min="4" max="4" width="14.44140625" customWidth="1"/>
    <col min="5" max="5" width="21.44140625" customWidth="1"/>
    <col min="6" max="6" width="13" customWidth="1"/>
    <col min="7" max="7" width="16.6640625" bestFit="1" customWidth="1"/>
    <col min="8" max="8" width="12.21875" bestFit="1" customWidth="1"/>
    <col min="9" max="9" width="17.44140625" customWidth="1"/>
    <col min="10" max="10" width="21.6640625" customWidth="1"/>
    <col min="11" max="11" width="17.88671875" customWidth="1"/>
    <col min="12" max="12" width="19.5546875" customWidth="1"/>
    <col min="13" max="13" width="18.6640625" bestFit="1" customWidth="1"/>
  </cols>
  <sheetData>
    <row r="1" spans="1:13" ht="14.4" customHeight="1" x14ac:dyDescent="0.3">
      <c r="A1" s="16"/>
      <c r="B1" s="16"/>
      <c r="C1" s="17" t="s">
        <v>0</v>
      </c>
      <c r="D1" s="17"/>
      <c r="E1" s="17"/>
      <c r="F1" s="17"/>
      <c r="G1" s="17"/>
      <c r="H1" s="17"/>
      <c r="I1" s="17"/>
      <c r="J1" s="17"/>
      <c r="K1" s="17"/>
    </row>
    <row r="2" spans="1:13" ht="14.4" customHeight="1" x14ac:dyDescent="0.3">
      <c r="A2" s="16"/>
      <c r="B2" s="16"/>
      <c r="C2" s="17"/>
      <c r="D2" s="17"/>
      <c r="E2" s="17"/>
      <c r="F2" s="17"/>
      <c r="G2" s="17"/>
      <c r="H2" s="17"/>
      <c r="I2" s="17"/>
      <c r="J2" s="17"/>
      <c r="K2" s="17"/>
    </row>
    <row r="3" spans="1:13" ht="14.4" customHeight="1" x14ac:dyDescent="0.3">
      <c r="A3" s="16"/>
      <c r="B3" s="16"/>
      <c r="C3" s="18" t="s">
        <v>22</v>
      </c>
      <c r="D3" s="18"/>
      <c r="E3" s="18"/>
      <c r="F3" s="18"/>
      <c r="G3" s="18"/>
      <c r="H3" s="18"/>
      <c r="I3" s="18"/>
      <c r="J3" s="18"/>
      <c r="K3" s="18"/>
    </row>
    <row r="4" spans="1:13" x14ac:dyDescent="0.3">
      <c r="A4" s="16"/>
      <c r="B4" s="16"/>
      <c r="C4" s="18"/>
      <c r="D4" s="18"/>
      <c r="E4" s="18"/>
      <c r="F4" s="18"/>
      <c r="G4" s="18"/>
      <c r="H4" s="18"/>
      <c r="I4" s="18"/>
      <c r="J4" s="18"/>
      <c r="K4" s="18"/>
    </row>
    <row r="5" spans="1:13" x14ac:dyDescent="0.3">
      <c r="A5" s="16"/>
      <c r="B5" s="16"/>
      <c r="C5" s="18"/>
      <c r="D5" s="18"/>
      <c r="E5" s="18"/>
      <c r="F5" s="18"/>
      <c r="G5" s="18"/>
      <c r="H5" s="18"/>
      <c r="I5" s="18"/>
      <c r="J5" s="18"/>
      <c r="K5" s="18"/>
    </row>
    <row r="6" spans="1:13" x14ac:dyDescent="0.3">
      <c r="A6" s="16"/>
      <c r="B6" s="16"/>
      <c r="C6" s="18"/>
      <c r="D6" s="18"/>
      <c r="E6" s="18"/>
      <c r="F6" s="18"/>
      <c r="G6" s="18"/>
      <c r="H6" s="18"/>
      <c r="I6" s="18"/>
      <c r="J6" s="18"/>
      <c r="K6" s="18"/>
    </row>
    <row r="8" spans="1:13" x14ac:dyDescent="0.3">
      <c r="A8" s="19" t="s">
        <v>21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10" spans="1:13" x14ac:dyDescent="0.3">
      <c r="A10" s="1" t="s">
        <v>1</v>
      </c>
      <c r="B10" s="14" t="s">
        <v>29</v>
      </c>
      <c r="C10" s="14"/>
      <c r="D10" s="14"/>
      <c r="E10" s="14"/>
      <c r="F10" s="14"/>
      <c r="G10" s="14"/>
      <c r="H10" s="14"/>
    </row>
    <row r="11" spans="1:13" ht="27" customHeight="1" x14ac:dyDescent="0.3">
      <c r="A11" s="15" t="s">
        <v>2</v>
      </c>
      <c r="B11" s="15" t="s">
        <v>3</v>
      </c>
      <c r="C11" s="3" t="s">
        <v>4</v>
      </c>
      <c r="D11" s="3" t="s">
        <v>4</v>
      </c>
      <c r="E11" s="3" t="s">
        <v>4</v>
      </c>
      <c r="F11" s="3" t="s">
        <v>11</v>
      </c>
      <c r="G11" s="3" t="s">
        <v>8</v>
      </c>
      <c r="H11" s="3" t="s">
        <v>8</v>
      </c>
      <c r="I11" s="3" t="s">
        <v>8</v>
      </c>
      <c r="J11" s="3" t="s">
        <v>8</v>
      </c>
    </row>
    <row r="12" spans="1:13" ht="15" customHeight="1" x14ac:dyDescent="0.3">
      <c r="A12" s="15"/>
      <c r="B12" s="15"/>
      <c r="C12" s="2" t="s">
        <v>6</v>
      </c>
      <c r="D12" s="2" t="s">
        <v>7</v>
      </c>
      <c r="E12" s="2" t="s">
        <v>5</v>
      </c>
      <c r="F12" s="2" t="s">
        <v>9</v>
      </c>
      <c r="G12" s="2" t="s">
        <v>12</v>
      </c>
      <c r="H12" s="2" t="s">
        <v>27</v>
      </c>
      <c r="I12" s="2" t="s">
        <v>31</v>
      </c>
      <c r="J12" s="2" t="s">
        <v>16</v>
      </c>
    </row>
    <row r="13" spans="1:13" ht="13.8" customHeight="1" x14ac:dyDescent="0.3">
      <c r="A13" s="4" t="s">
        <v>56</v>
      </c>
      <c r="B13" s="9" t="s">
        <v>42</v>
      </c>
      <c r="C13" s="7">
        <v>45199</v>
      </c>
      <c r="D13" s="7">
        <v>45201</v>
      </c>
      <c r="E13" s="7" t="s">
        <v>26</v>
      </c>
      <c r="F13" s="7" t="s">
        <v>20</v>
      </c>
      <c r="G13" s="6">
        <v>45204</v>
      </c>
      <c r="H13" s="6" t="s">
        <v>26</v>
      </c>
      <c r="I13" s="6" t="s">
        <v>26</v>
      </c>
      <c r="J13" s="6" t="s">
        <v>26</v>
      </c>
      <c r="K13" s="6" t="s">
        <v>68</v>
      </c>
      <c r="L13" s="6" t="s">
        <v>69</v>
      </c>
      <c r="M13" s="6" t="s">
        <v>72</v>
      </c>
    </row>
    <row r="14" spans="1:13" ht="13.8" customHeight="1" x14ac:dyDescent="0.3">
      <c r="A14" s="4" t="s">
        <v>70</v>
      </c>
      <c r="B14" s="9" t="s">
        <v>71</v>
      </c>
      <c r="C14" s="7">
        <v>45206</v>
      </c>
      <c r="D14" s="7">
        <v>45207</v>
      </c>
      <c r="E14" s="7">
        <v>45208</v>
      </c>
      <c r="F14" s="7">
        <v>45210</v>
      </c>
      <c r="G14" s="6">
        <v>45212</v>
      </c>
      <c r="H14" s="6" t="s">
        <v>26</v>
      </c>
      <c r="I14" s="6" t="s">
        <v>26</v>
      </c>
      <c r="J14" s="6" t="s">
        <v>26</v>
      </c>
      <c r="K14" s="11" t="s">
        <v>79</v>
      </c>
    </row>
    <row r="15" spans="1:13" ht="13.8" customHeight="1" x14ac:dyDescent="0.3">
      <c r="A15" s="4" t="s">
        <v>24</v>
      </c>
      <c r="B15" s="9" t="s">
        <v>51</v>
      </c>
      <c r="C15" s="7">
        <v>45210</v>
      </c>
      <c r="D15" s="7">
        <v>45211</v>
      </c>
      <c r="E15" s="7" t="s">
        <v>26</v>
      </c>
      <c r="F15" s="7" t="s">
        <v>20</v>
      </c>
      <c r="G15" s="6">
        <v>45215</v>
      </c>
      <c r="H15" s="6" t="s">
        <v>26</v>
      </c>
      <c r="I15" s="6" t="s">
        <v>26</v>
      </c>
      <c r="J15" s="6" t="s">
        <v>26</v>
      </c>
      <c r="K15" s="6" t="s">
        <v>76</v>
      </c>
      <c r="L15" s="6" t="s">
        <v>77</v>
      </c>
      <c r="M15" s="6" t="s">
        <v>78</v>
      </c>
    </row>
    <row r="16" spans="1:13" ht="13.8" customHeight="1" x14ac:dyDescent="0.3">
      <c r="A16" s="4" t="s">
        <v>28</v>
      </c>
      <c r="B16" s="9" t="s">
        <v>58</v>
      </c>
      <c r="C16" s="7">
        <v>45217</v>
      </c>
      <c r="D16" s="7">
        <v>45218</v>
      </c>
      <c r="E16" s="7">
        <v>45219</v>
      </c>
      <c r="F16" s="7" t="s">
        <v>20</v>
      </c>
      <c r="G16" s="6">
        <v>45222</v>
      </c>
      <c r="H16" s="6">
        <v>45229</v>
      </c>
      <c r="I16" s="6">
        <v>45231</v>
      </c>
      <c r="J16" s="6">
        <v>45232</v>
      </c>
    </row>
    <row r="17" spans="1:11" ht="13.8" customHeight="1" x14ac:dyDescent="0.3">
      <c r="A17" s="4" t="s">
        <v>25</v>
      </c>
      <c r="B17" s="9" t="s">
        <v>51</v>
      </c>
      <c r="C17" s="7">
        <v>45224</v>
      </c>
      <c r="D17" s="7">
        <v>45225</v>
      </c>
      <c r="E17" s="7" t="s">
        <v>26</v>
      </c>
      <c r="F17" s="7" t="s">
        <v>20</v>
      </c>
      <c r="G17" s="6">
        <v>45229</v>
      </c>
      <c r="H17" s="6">
        <v>45236</v>
      </c>
      <c r="I17" s="6">
        <v>45238</v>
      </c>
      <c r="J17" s="6">
        <v>45239</v>
      </c>
    </row>
    <row r="18" spans="1:11" ht="3.6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3">
      <c r="A19" s="1" t="s">
        <v>13</v>
      </c>
      <c r="B19" s="14" t="s">
        <v>57</v>
      </c>
      <c r="C19" s="14"/>
      <c r="D19" s="14"/>
      <c r="E19" s="14"/>
      <c r="F19" s="14"/>
      <c r="G19" s="14"/>
      <c r="H19" s="14"/>
    </row>
    <row r="20" spans="1:11" x14ac:dyDescent="0.3">
      <c r="A20" s="3" t="s">
        <v>2</v>
      </c>
      <c r="B20" s="3" t="s">
        <v>3</v>
      </c>
      <c r="C20" s="3" t="s">
        <v>4</v>
      </c>
      <c r="D20" s="3" t="s">
        <v>4</v>
      </c>
      <c r="E20" s="3" t="s">
        <v>11</v>
      </c>
      <c r="F20" s="3" t="s">
        <v>8</v>
      </c>
      <c r="G20" s="3" t="s">
        <v>11</v>
      </c>
      <c r="H20" s="3" t="s">
        <v>8</v>
      </c>
    </row>
    <row r="21" spans="1:11" ht="13.2" customHeight="1" x14ac:dyDescent="0.3">
      <c r="A21" s="3"/>
      <c r="B21" s="3"/>
      <c r="C21" s="2" t="s">
        <v>6</v>
      </c>
      <c r="D21" s="2" t="s">
        <v>7</v>
      </c>
      <c r="E21" s="2" t="s">
        <v>14</v>
      </c>
      <c r="F21" s="2" t="s">
        <v>10</v>
      </c>
      <c r="G21" s="2" t="s">
        <v>9</v>
      </c>
      <c r="H21" s="2" t="s">
        <v>12</v>
      </c>
    </row>
    <row r="22" spans="1:11" x14ac:dyDescent="0.3">
      <c r="A22" s="4" t="s">
        <v>25</v>
      </c>
      <c r="B22" s="4" t="s">
        <v>41</v>
      </c>
      <c r="C22" s="9">
        <v>45197</v>
      </c>
      <c r="D22" s="9">
        <v>45198</v>
      </c>
      <c r="E22" s="10" t="s">
        <v>26</v>
      </c>
      <c r="F22" s="10" t="s">
        <v>26</v>
      </c>
      <c r="G22" s="9" t="s">
        <v>26</v>
      </c>
      <c r="H22" s="9" t="s">
        <v>26</v>
      </c>
      <c r="I22" s="7" t="s">
        <v>62</v>
      </c>
      <c r="J22" s="7" t="s">
        <v>63</v>
      </c>
      <c r="K22" s="7" t="s">
        <v>64</v>
      </c>
    </row>
    <row r="23" spans="1:11" ht="16.2" customHeight="1" x14ac:dyDescent="0.3">
      <c r="A23" s="4" t="s">
        <v>40</v>
      </c>
      <c r="B23" s="4" t="s">
        <v>50</v>
      </c>
      <c r="C23" s="9">
        <v>45200</v>
      </c>
      <c r="D23" s="9">
        <v>45201</v>
      </c>
      <c r="E23" s="9" t="s">
        <v>26</v>
      </c>
      <c r="F23" s="9" t="s">
        <v>26</v>
      </c>
      <c r="G23" s="9" t="s">
        <v>26</v>
      </c>
      <c r="H23" s="9" t="s">
        <v>26</v>
      </c>
      <c r="I23" s="7" t="s">
        <v>65</v>
      </c>
      <c r="J23" s="7" t="s">
        <v>66</v>
      </c>
      <c r="K23" s="7"/>
    </row>
    <row r="24" spans="1:11" ht="15" customHeight="1" x14ac:dyDescent="0.3">
      <c r="A24" s="4" t="s">
        <v>28</v>
      </c>
      <c r="B24" s="4" t="s">
        <v>51</v>
      </c>
      <c r="C24" s="9">
        <v>45207</v>
      </c>
      <c r="D24" s="9">
        <v>45208</v>
      </c>
      <c r="E24" s="9">
        <f t="shared" ref="E24:E27" si="0">D24+3</f>
        <v>45211</v>
      </c>
      <c r="F24" s="9">
        <v>45212</v>
      </c>
      <c r="G24" s="9">
        <v>45213</v>
      </c>
      <c r="H24" s="9">
        <v>45214</v>
      </c>
    </row>
    <row r="25" spans="1:11" ht="15" customHeight="1" x14ac:dyDescent="0.3">
      <c r="A25" s="4" t="s">
        <v>25</v>
      </c>
      <c r="B25" s="9" t="s">
        <v>42</v>
      </c>
      <c r="C25" s="9">
        <v>45214</v>
      </c>
      <c r="D25" s="9">
        <v>45215</v>
      </c>
      <c r="E25" s="9">
        <f t="shared" si="0"/>
        <v>45218</v>
      </c>
      <c r="F25" s="9">
        <v>45219</v>
      </c>
      <c r="G25" s="9">
        <v>45220</v>
      </c>
      <c r="H25" s="9">
        <v>45221</v>
      </c>
    </row>
    <row r="26" spans="1:11" ht="15" customHeight="1" x14ac:dyDescent="0.3">
      <c r="A26" s="4" t="s">
        <v>74</v>
      </c>
      <c r="B26" s="4" t="s">
        <v>75</v>
      </c>
      <c r="C26" s="9">
        <v>45221</v>
      </c>
      <c r="D26" s="9">
        <v>45222</v>
      </c>
      <c r="E26" s="9">
        <v>45225</v>
      </c>
      <c r="F26" s="9">
        <v>45226</v>
      </c>
      <c r="G26" s="9">
        <v>45227</v>
      </c>
      <c r="H26" s="9">
        <v>45228</v>
      </c>
    </row>
    <row r="27" spans="1:11" ht="15" customHeight="1" x14ac:dyDescent="0.3">
      <c r="A27" s="4" t="s">
        <v>67</v>
      </c>
      <c r="B27" s="4" t="s">
        <v>41</v>
      </c>
      <c r="C27" s="9">
        <v>45228</v>
      </c>
      <c r="D27" s="9">
        <v>45229</v>
      </c>
      <c r="E27" s="9">
        <f t="shared" si="0"/>
        <v>45232</v>
      </c>
      <c r="F27" s="9">
        <f>D27+4</f>
        <v>45233</v>
      </c>
      <c r="G27" s="9">
        <f>D27+5</f>
        <v>45234</v>
      </c>
      <c r="H27" s="9">
        <f>D27+6</f>
        <v>45235</v>
      </c>
    </row>
    <row r="28" spans="1:11" ht="5.4" customHeight="1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x14ac:dyDescent="0.3">
      <c r="A29" s="1" t="s">
        <v>17</v>
      </c>
      <c r="B29" s="14" t="s">
        <v>18</v>
      </c>
      <c r="C29" s="14"/>
      <c r="D29" s="14"/>
      <c r="E29" s="14"/>
      <c r="F29" s="14"/>
      <c r="G29" s="14"/>
      <c r="H29" s="14"/>
    </row>
    <row r="30" spans="1:11" ht="13.8" customHeight="1" x14ac:dyDescent="0.3">
      <c r="A30" s="15" t="s">
        <v>2</v>
      </c>
      <c r="B30" s="15" t="s">
        <v>3</v>
      </c>
      <c r="C30" s="3" t="s">
        <v>4</v>
      </c>
      <c r="D30" s="3" t="s">
        <v>11</v>
      </c>
      <c r="E30" s="3" t="s">
        <v>11</v>
      </c>
      <c r="F30" s="3" t="s">
        <v>11</v>
      </c>
    </row>
    <row r="31" spans="1:11" ht="19.2" customHeight="1" x14ac:dyDescent="0.3">
      <c r="A31" s="15"/>
      <c r="B31" s="15"/>
      <c r="C31" s="2" t="s">
        <v>6</v>
      </c>
      <c r="D31" s="2" t="s">
        <v>19</v>
      </c>
      <c r="E31" s="2" t="s">
        <v>16</v>
      </c>
      <c r="F31" s="2" t="s">
        <v>15</v>
      </c>
    </row>
    <row r="32" spans="1:11" ht="13.8" customHeight="1" x14ac:dyDescent="0.3">
      <c r="A32" s="4" t="s">
        <v>43</v>
      </c>
      <c r="B32" s="4" t="s">
        <v>46</v>
      </c>
      <c r="C32" s="9">
        <v>45192</v>
      </c>
      <c r="D32" s="5">
        <f t="shared" ref="D32:D33" si="1">C32+5</f>
        <v>45197</v>
      </c>
      <c r="E32" s="5">
        <f t="shared" ref="E32:E33" si="2">C32+7</f>
        <v>45199</v>
      </c>
      <c r="F32" s="5">
        <f t="shared" ref="F32:F33" si="3">C32+9</f>
        <v>45201</v>
      </c>
    </row>
    <row r="33" spans="1:11" ht="13.8" customHeight="1" x14ac:dyDescent="0.3">
      <c r="A33" s="4" t="s">
        <v>44</v>
      </c>
      <c r="B33" s="4" t="s">
        <v>47</v>
      </c>
      <c r="C33" s="9">
        <f>C32+7</f>
        <v>45199</v>
      </c>
      <c r="D33" s="5">
        <f t="shared" si="1"/>
        <v>45204</v>
      </c>
      <c r="E33" s="5">
        <f t="shared" si="2"/>
        <v>45206</v>
      </c>
      <c r="F33" s="5">
        <f t="shared" si="3"/>
        <v>45208</v>
      </c>
    </row>
    <row r="34" spans="1:11" ht="13.8" customHeight="1" x14ac:dyDescent="0.3">
      <c r="A34" s="4" t="s">
        <v>45</v>
      </c>
      <c r="B34" s="4" t="s">
        <v>48</v>
      </c>
      <c r="C34" s="9">
        <f>C33+7</f>
        <v>45206</v>
      </c>
      <c r="D34" s="5">
        <v>45202</v>
      </c>
      <c r="E34" s="5">
        <v>45213</v>
      </c>
      <c r="F34" s="5">
        <v>45215</v>
      </c>
    </row>
    <row r="35" spans="1:11" ht="13.8" customHeight="1" x14ac:dyDescent="0.3">
      <c r="A35" s="4" t="s">
        <v>59</v>
      </c>
      <c r="B35" s="4" t="s">
        <v>60</v>
      </c>
      <c r="C35" s="9">
        <v>45213</v>
      </c>
      <c r="D35" s="5">
        <v>45218</v>
      </c>
      <c r="E35" s="5">
        <v>45220</v>
      </c>
      <c r="F35" s="5">
        <v>45221</v>
      </c>
    </row>
    <row r="36" spans="1:11" ht="13.8" customHeight="1" x14ac:dyDescent="0.3">
      <c r="A36" s="4" t="s">
        <v>30</v>
      </c>
      <c r="B36" s="4" t="s">
        <v>61</v>
      </c>
      <c r="C36" s="9">
        <v>45220</v>
      </c>
      <c r="D36" s="5">
        <v>45225</v>
      </c>
      <c r="E36" s="5">
        <v>45227</v>
      </c>
      <c r="F36" s="5">
        <v>45228</v>
      </c>
    </row>
    <row r="37" spans="1:11" ht="4.2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3.8" customHeight="1" x14ac:dyDescent="0.3">
      <c r="A38" s="1" t="s">
        <v>37</v>
      </c>
      <c r="B38" s="14" t="s">
        <v>38</v>
      </c>
      <c r="C38" s="14"/>
      <c r="D38" s="14"/>
      <c r="E38" s="14"/>
      <c r="F38" s="14"/>
      <c r="G38" s="14"/>
      <c r="H38" s="14"/>
    </row>
    <row r="39" spans="1:11" ht="13.2" customHeight="1" x14ac:dyDescent="0.3">
      <c r="A39" s="15" t="s">
        <v>2</v>
      </c>
      <c r="B39" s="15" t="s">
        <v>3</v>
      </c>
      <c r="C39" s="3" t="s">
        <v>4</v>
      </c>
      <c r="D39" s="3" t="s">
        <v>11</v>
      </c>
      <c r="E39" s="3" t="s">
        <v>11</v>
      </c>
      <c r="F39" s="3" t="s">
        <v>11</v>
      </c>
      <c r="G39" s="3" t="s">
        <v>11</v>
      </c>
      <c r="H39" s="3" t="s">
        <v>11</v>
      </c>
    </row>
    <row r="40" spans="1:11" x14ac:dyDescent="0.3">
      <c r="A40" s="15"/>
      <c r="B40" s="15"/>
      <c r="C40" s="2" t="s">
        <v>32</v>
      </c>
      <c r="D40" s="2" t="s">
        <v>33</v>
      </c>
      <c r="E40" s="2" t="s">
        <v>34</v>
      </c>
      <c r="F40" s="2" t="s">
        <v>14</v>
      </c>
      <c r="G40" s="2" t="s">
        <v>35</v>
      </c>
      <c r="H40" s="2" t="s">
        <v>9</v>
      </c>
    </row>
    <row r="41" spans="1:11" ht="13.2" hidden="1" customHeight="1" x14ac:dyDescent="0.3">
      <c r="A41" s="4" t="s">
        <v>49</v>
      </c>
      <c r="B41" s="4" t="s">
        <v>52</v>
      </c>
      <c r="C41" s="9" t="s">
        <v>73</v>
      </c>
      <c r="D41" s="5" t="s">
        <v>73</v>
      </c>
      <c r="E41" s="5" t="s">
        <v>20</v>
      </c>
      <c r="F41" s="5" t="s">
        <v>20</v>
      </c>
      <c r="G41" s="6" t="s">
        <v>20</v>
      </c>
      <c r="H41" s="6" t="s">
        <v>20</v>
      </c>
    </row>
    <row r="42" spans="1:11" ht="13.8" customHeight="1" x14ac:dyDescent="0.3">
      <c r="A42" s="4" t="s">
        <v>36</v>
      </c>
      <c r="B42" s="4" t="s">
        <v>53</v>
      </c>
      <c r="C42" s="9">
        <v>45205</v>
      </c>
      <c r="D42" s="5">
        <v>45206</v>
      </c>
      <c r="E42" s="5">
        <f t="shared" ref="E42:E44" si="4">D42+1</f>
        <v>45207</v>
      </c>
      <c r="F42" s="5">
        <f t="shared" ref="F42:F44" si="5">D42+2</f>
        <v>45208</v>
      </c>
      <c r="G42" s="6">
        <f t="shared" ref="G42:G44" si="6">D42+4</f>
        <v>45210</v>
      </c>
      <c r="H42" s="6">
        <f t="shared" ref="H42:H44" si="7">D42+5</f>
        <v>45211</v>
      </c>
    </row>
    <row r="43" spans="1:11" ht="13.8" customHeight="1" x14ac:dyDescent="0.3">
      <c r="A43" s="4" t="s">
        <v>39</v>
      </c>
      <c r="B43" s="4" t="s">
        <v>54</v>
      </c>
      <c r="C43" s="9">
        <f t="shared" ref="C43:C44" si="8">C42+7</f>
        <v>45212</v>
      </c>
      <c r="D43" s="5">
        <f t="shared" ref="D43:D44" si="9">D42+7</f>
        <v>45213</v>
      </c>
      <c r="E43" s="5">
        <f t="shared" si="4"/>
        <v>45214</v>
      </c>
      <c r="F43" s="5">
        <f t="shared" si="5"/>
        <v>45215</v>
      </c>
      <c r="G43" s="6">
        <f t="shared" si="6"/>
        <v>45217</v>
      </c>
      <c r="H43" s="6">
        <f t="shared" si="7"/>
        <v>45218</v>
      </c>
    </row>
    <row r="44" spans="1:11" ht="13.8" customHeight="1" x14ac:dyDescent="0.3">
      <c r="A44" s="4" t="s">
        <v>49</v>
      </c>
      <c r="B44" s="4" t="s">
        <v>55</v>
      </c>
      <c r="C44" s="9">
        <f t="shared" si="8"/>
        <v>45219</v>
      </c>
      <c r="D44" s="5">
        <f t="shared" si="9"/>
        <v>45220</v>
      </c>
      <c r="E44" s="5">
        <f t="shared" si="4"/>
        <v>45221</v>
      </c>
      <c r="F44" s="5">
        <f t="shared" si="5"/>
        <v>45222</v>
      </c>
      <c r="G44" s="6">
        <f t="shared" si="6"/>
        <v>45224</v>
      </c>
      <c r="H44" s="6">
        <f t="shared" si="7"/>
        <v>45225</v>
      </c>
    </row>
    <row r="45" spans="1:11" ht="18.600000000000001" customHeight="1" x14ac:dyDescent="0.3">
      <c r="A45" s="13" t="s">
        <v>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50" ht="13.2" customHeight="1" x14ac:dyDescent="0.3"/>
  </sheetData>
  <mergeCells count="17">
    <mergeCell ref="A18:K18"/>
    <mergeCell ref="B19:H19"/>
    <mergeCell ref="B11:B12"/>
    <mergeCell ref="A11:A12"/>
    <mergeCell ref="A1:B6"/>
    <mergeCell ref="C1:K2"/>
    <mergeCell ref="C3:K6"/>
    <mergeCell ref="A8:K8"/>
    <mergeCell ref="B10:H10"/>
    <mergeCell ref="A28:K28"/>
    <mergeCell ref="A45:K45"/>
    <mergeCell ref="B29:H29"/>
    <mergeCell ref="A30:A31"/>
    <mergeCell ref="B30:B31"/>
    <mergeCell ref="A39:A40"/>
    <mergeCell ref="B39:B40"/>
    <mergeCell ref="B38:H38"/>
  </mergeCells>
  <pageMargins left="0.7" right="0.7" top="0.75" bottom="0.75" header="0.3" footer="0.3"/>
  <pageSetup scale="76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 SERVICE</vt:lpstr>
      <vt:lpstr>'DIRECT SERVICE'!Print_Area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Luigi Landicho</dc:creator>
  <cp:lastModifiedBy>Luigi Landicho</cp:lastModifiedBy>
  <cp:lastPrinted>2023-01-25T07:33:43Z</cp:lastPrinted>
  <dcterms:created xsi:type="dcterms:W3CDTF">2023-01-25T03:20:34Z</dcterms:created>
  <dcterms:modified xsi:type="dcterms:W3CDTF">2023-09-25T03:18:35Z</dcterms:modified>
</cp:coreProperties>
</file>