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y_chong\Desktop\Free out\"/>
    </mc:Choice>
  </mc:AlternateContent>
  <xr:revisionPtr revIDLastSave="0" documentId="8_{8DCB1E96-AA3E-4AC1-B47A-B00879C26BB1}" xr6:coauthVersionLast="47" xr6:coauthVersionMax="47" xr10:uidLastSave="{00000000-0000-0000-0000-000000000000}"/>
  <bookViews>
    <workbookView xWindow="-120" yWindow="-120" windowWidth="17520" windowHeight="12600" xr2:uid="{FA05C940-C37D-40E8-B366-4B45F300DBE1}"/>
  </bookViews>
  <sheets>
    <sheet name="NZE NB" sheetId="35" r:id="rId1"/>
  </sheets>
  <definedNames>
    <definedName name="_xlnm.Print_Area" localSheetId="0">'NZE NB'!$A$1:$Z$44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5" l="1"/>
  <c r="N16" i="35" l="1"/>
  <c r="O16" i="35"/>
  <c r="O24" i="35" l="1"/>
  <c r="N18" i="35" l="1"/>
  <c r="O18" i="35" l="1"/>
  <c r="M16" i="35" l="1"/>
  <c r="Y16" i="35" s="1"/>
  <c r="Z16" i="35" s="1"/>
  <c r="D32" i="35"/>
  <c r="E32" i="35" s="1"/>
  <c r="F32" i="35" s="1"/>
  <c r="G32" i="35" s="1"/>
  <c r="D30" i="35"/>
  <c r="E30" i="35" s="1"/>
  <c r="F30" i="35" s="1"/>
  <c r="G30" i="35" s="1"/>
  <c r="E28" i="35"/>
  <c r="F28" i="35" s="1"/>
  <c r="G28" i="35" s="1"/>
  <c r="D26" i="35"/>
  <c r="E26" i="35" s="1"/>
  <c r="F26" i="35" s="1"/>
  <c r="G26" i="35" s="1"/>
  <c r="D24" i="35"/>
  <c r="E24" i="35" s="1"/>
  <c r="F24" i="35" s="1"/>
  <c r="G24" i="35" s="1"/>
  <c r="F22" i="35"/>
  <c r="D20" i="35"/>
  <c r="E20" i="35" s="1"/>
  <c r="F20" i="35" s="1"/>
  <c r="G20" i="35" s="1"/>
  <c r="H20" i="35" s="1"/>
  <c r="I20" i="35" s="1"/>
  <c r="J20" i="35" s="1"/>
  <c r="P16" i="35"/>
  <c r="Q16" i="35" s="1"/>
  <c r="R16" i="35" s="1"/>
  <c r="S16" i="35" s="1"/>
  <c r="T16" i="35" s="1"/>
  <c r="E14" i="35"/>
  <c r="F14" i="35" s="1"/>
  <c r="I22" i="35" l="1"/>
  <c r="J22" i="35" s="1"/>
  <c r="K22" i="35" s="1"/>
  <c r="L22" i="35" s="1"/>
  <c r="M22" i="35" s="1"/>
  <c r="N22" i="35" s="1"/>
  <c r="Y22" i="35" s="1"/>
  <c r="Z22" i="35" s="1"/>
  <c r="H24" i="35"/>
  <c r="I24" i="35" s="1"/>
  <c r="J24" i="35" s="1"/>
  <c r="K24" i="35" s="1"/>
  <c r="L24" i="35" s="1"/>
  <c r="M24" i="35" s="1"/>
  <c r="N24" i="35" s="1"/>
  <c r="W24" i="35" s="1"/>
  <c r="X24" i="35" s="1"/>
  <c r="H26" i="35"/>
  <c r="I26" i="35" s="1"/>
  <c r="J26" i="35" s="1"/>
  <c r="K26" i="35" s="1"/>
  <c r="L26" i="35" s="1"/>
  <c r="M26" i="35" s="1"/>
  <c r="N26" i="35" s="1"/>
  <c r="Y26" i="35" s="1"/>
  <c r="Z26" i="35" s="1"/>
  <c r="H28" i="35"/>
  <c r="I28" i="35" s="1"/>
  <c r="J28" i="35" s="1"/>
  <c r="K28" i="35" s="1"/>
  <c r="L28" i="35" s="1"/>
  <c r="M28" i="35" s="1"/>
  <c r="N28" i="35" s="1"/>
  <c r="O28" i="35" s="1"/>
  <c r="P28" i="35" s="1"/>
  <c r="Q28" i="35" s="1"/>
  <c r="R28" i="35" s="1"/>
  <c r="S28" i="35" s="1"/>
  <c r="T28" i="35" s="1"/>
  <c r="H30" i="35"/>
  <c r="I30" i="35" s="1"/>
  <c r="J30" i="35" s="1"/>
  <c r="K30" i="35" s="1"/>
  <c r="L30" i="35" s="1"/>
  <c r="M30" i="35" s="1"/>
  <c r="N30" i="35" s="1"/>
  <c r="H32" i="35"/>
  <c r="I32" i="35" s="1"/>
  <c r="J32" i="35" s="1"/>
  <c r="K32" i="35" s="1"/>
  <c r="L32" i="35" s="1"/>
  <c r="M32" i="35" s="1"/>
  <c r="N32" i="35" s="1"/>
  <c r="Y14" i="35"/>
  <c r="Z14" i="35" s="1"/>
  <c r="P14" i="35"/>
  <c r="W26" i="35"/>
  <c r="X26" i="35" s="1"/>
  <c r="W14" i="35"/>
  <c r="X14" i="35" s="1"/>
  <c r="U20" i="35"/>
  <c r="V20" i="35" s="1"/>
  <c r="M20" i="35"/>
  <c r="N20" i="35" s="1"/>
  <c r="K20" i="35"/>
  <c r="L20" i="35" s="1"/>
  <c r="U16" i="35"/>
  <c r="V16" i="35" s="1"/>
  <c r="O32" i="35"/>
  <c r="P32" i="35" s="1"/>
  <c r="Q32" i="35" s="1"/>
  <c r="R32" i="35" s="1"/>
  <c r="S32" i="35" s="1"/>
  <c r="T32" i="35" s="1"/>
  <c r="Y32" i="35"/>
  <c r="Z32" i="35" s="1"/>
  <c r="W32" i="35"/>
  <c r="X32" i="35" s="1"/>
  <c r="W30" i="35"/>
  <c r="X30" i="35" s="1"/>
  <c r="Y30" i="35"/>
  <c r="Z30" i="35" s="1"/>
  <c r="O30" i="35"/>
  <c r="P30" i="35" s="1"/>
  <c r="Q30" i="35" s="1"/>
  <c r="R30" i="35" s="1"/>
  <c r="S30" i="35" s="1"/>
  <c r="T30" i="35" s="1"/>
  <c r="W16" i="35"/>
  <c r="X16" i="35" s="1"/>
  <c r="P24" i="35"/>
  <c r="Q24" i="35" s="1"/>
  <c r="R24" i="35" s="1"/>
  <c r="S24" i="35" s="1"/>
  <c r="T24" i="35" s="1"/>
  <c r="Y24" i="35"/>
  <c r="Z24" i="35" s="1"/>
  <c r="O26" i="35"/>
  <c r="P26" i="35" s="1"/>
  <c r="Q26" i="35" s="1"/>
  <c r="R26" i="35" s="1"/>
  <c r="S26" i="35" s="1"/>
  <c r="T26" i="35" s="1"/>
  <c r="S12" i="35"/>
  <c r="T12" i="35" s="1"/>
  <c r="U12" i="35" s="1"/>
  <c r="Q12" i="35"/>
  <c r="R12" i="35" s="1"/>
  <c r="O12" i="35"/>
  <c r="P12" i="35" s="1"/>
  <c r="W22" i="35" l="1"/>
  <c r="X22" i="35" s="1"/>
  <c r="O22" i="35"/>
  <c r="P22" i="35" s="1"/>
  <c r="Q22" i="35" s="1"/>
  <c r="R22" i="35" s="1"/>
  <c r="S22" i="35" s="1"/>
  <c r="T22" i="35" s="1"/>
  <c r="Y28" i="35"/>
  <c r="Z28" i="35" s="1"/>
  <c r="W28" i="35"/>
  <c r="X28" i="35" s="1"/>
  <c r="W20" i="35"/>
  <c r="X20" i="35" s="1"/>
  <c r="O20" i="35"/>
  <c r="P20" i="35" s="1"/>
  <c r="Q20" i="35" s="1"/>
  <c r="R20" i="35" s="1"/>
  <c r="S20" i="35" s="1"/>
  <c r="T20" i="35" s="1"/>
  <c r="Y20" i="35"/>
  <c r="Z20" i="35" s="1"/>
  <c r="I18" i="35" l="1"/>
  <c r="J18" i="35"/>
  <c r="U18" i="35" s="1"/>
  <c r="V18" i="35" s="1"/>
  <c r="K18" i="35" l="1"/>
  <c r="L18" i="35" s="1"/>
  <c r="M18" i="35" s="1"/>
  <c r="P18" i="35" l="1"/>
  <c r="Q18" i="35" s="1"/>
  <c r="R18" i="35" s="1"/>
  <c r="S18" i="35" s="1"/>
  <c r="T18" i="35" s="1"/>
  <c r="W18" i="35"/>
  <c r="Y18" i="35"/>
  <c r="X18" i="35" l="1"/>
  <c r="Z18" i="3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Users\wdoyle\OneDrive\OneDocs\Schedules.xlsx" keepAlive="1" name="Schedules" type="5" refreshedVersion="0" new="1" background="1">
    <dbPr connection="Provider=Microsoft.ACE.OLEDB.12.0;Password=&quot;&quot;;User ID=Admin;Data Source=C:\Users\wdoyle\OneDrive\OneDocs\Schedules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<sst xmlns="http://schemas.openxmlformats.org/spreadsheetml/2006/main" count="91" uniqueCount="51">
  <si>
    <t xml:space="preserve">NEW ZEALAND EXPRESS (NZE)                                                                                                     </t>
  </si>
  <si>
    <t>NORTHBOUND SAILING SCHEDULE</t>
  </si>
  <si>
    <t>VESSEL</t>
  </si>
  <si>
    <t>NB VOY</t>
  </si>
  <si>
    <t>AUCKLAND</t>
  </si>
  <si>
    <t>WELLINGTON</t>
  </si>
  <si>
    <t>LYTTELTON</t>
  </si>
  <si>
    <t>NAPIER</t>
  </si>
  <si>
    <t>TAURANGA</t>
  </si>
  <si>
    <t>HONG KONG</t>
  </si>
  <si>
    <t>QINGDAO</t>
  </si>
  <si>
    <t>SHANGHAI</t>
  </si>
  <si>
    <t>NINGBO</t>
  </si>
  <si>
    <t>NANSHA</t>
  </si>
  <si>
    <t>SHEKOU</t>
  </si>
  <si>
    <t>POAL</t>
  </si>
  <si>
    <t>Centreport</t>
  </si>
  <si>
    <t>LPC</t>
  </si>
  <si>
    <t>Port of Napier</t>
  </si>
  <si>
    <t>TCT</t>
  </si>
  <si>
    <t>HIT</t>
  </si>
  <si>
    <t>QQCT</t>
  </si>
  <si>
    <t>Zhoushan Yongzhou</t>
  </si>
  <si>
    <t xml:space="preserve"> NICT (Phase 3)</t>
  </si>
  <si>
    <t>CCT</t>
  </si>
  <si>
    <t>ETA</t>
  </si>
  <si>
    <t>ETD</t>
  </si>
  <si>
    <t>TS XIAMEN</t>
  </si>
  <si>
    <t>2301N</t>
  </si>
  <si>
    <t>t/s via Hong Kong</t>
  </si>
  <si>
    <t>TS BANGKOK</t>
  </si>
  <si>
    <t>2304N</t>
  </si>
  <si>
    <t>TS QINGDAO</t>
  </si>
  <si>
    <t>2302N</t>
  </si>
  <si>
    <t xml:space="preserve">TS OSAKA </t>
  </si>
  <si>
    <t>TS OSAKA</t>
  </si>
  <si>
    <t>2305N</t>
  </si>
  <si>
    <t>2303N</t>
  </si>
  <si>
    <t>2306N</t>
  </si>
  <si>
    <t>IMO</t>
  </si>
  <si>
    <t>NOTES</t>
  </si>
  <si>
    <t>AUCKLAND OFFICE CONTACT DETAILS</t>
  </si>
  <si>
    <t>SALES</t>
  </si>
  <si>
    <t>sales@tslines.co.nz</t>
  </si>
  <si>
    <t>EXPORT BOOKINGS</t>
  </si>
  <si>
    <t>exports@tslines.co.nz</t>
  </si>
  <si>
    <t xml:space="preserve">TS TOKYO </t>
  </si>
  <si>
    <t>Level 7, No 2 Commerce Street, Auckland 1010</t>
  </si>
  <si>
    <t>Customer Service Centre: 0800 875 123</t>
  </si>
  <si>
    <t>Details correct as of 15th May 2023 and subject to changes.  Availability should be confirmed via PortConnect, N4 and other Port websites</t>
  </si>
  <si>
    <t>WGQ1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</si>
</sst>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0"/>
      <name val="Helv"/>
      <family val="2"/>
    </font>
    <font>
      <sz val="11"/>
      <color indexed="8"/>
      <name val="宋体"/>
      <charset val="136"/>
    </font>
    <font>
      <sz val="11"/>
      <color indexed="9"/>
      <name val="宋体"/>
      <charset val="136"/>
    </font>
    <font>
      <sz val="11"/>
      <color indexed="17"/>
      <name val="宋体"/>
      <charset val="136"/>
    </font>
    <font>
      <sz val="11"/>
      <color indexed="20"/>
      <name val="宋体"/>
      <charset val="136"/>
    </font>
    <font>
      <sz val="11"/>
      <color indexed="60"/>
      <name val="宋体"/>
      <charset val="136"/>
    </font>
    <font>
      <u/>
      <sz val="10"/>
      <color indexed="12"/>
      <name val="Arial"/>
      <family val="2"/>
    </font>
    <font>
      <i/>
      <sz val="11"/>
      <color indexed="23"/>
      <name val="宋体"/>
      <charset val="136"/>
    </font>
    <font>
      <sz val="11"/>
      <color indexed="10"/>
      <name val="宋体"/>
      <charset val="136"/>
    </font>
    <font>
      <b/>
      <sz val="18"/>
      <color indexed="56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b/>
      <sz val="11"/>
      <color indexed="9"/>
      <name val="宋体"/>
      <charset val="136"/>
    </font>
    <font>
      <b/>
      <sz val="11"/>
      <color indexed="8"/>
      <name val="宋体"/>
      <charset val="136"/>
    </font>
    <font>
      <b/>
      <sz val="11"/>
      <color indexed="52"/>
      <name val="宋体"/>
      <charset val="136"/>
    </font>
    <font>
      <sz val="11"/>
      <color indexed="62"/>
      <name val="宋体"/>
      <charset val="136"/>
    </font>
    <font>
      <b/>
      <sz val="11"/>
      <color indexed="63"/>
      <name val="宋体"/>
      <charset val="136"/>
    </font>
    <font>
      <sz val="11"/>
      <color indexed="52"/>
      <name val="宋体"/>
      <charset val="136"/>
    </font>
    <font>
      <sz val="12"/>
      <color indexed="10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바탕체"/>
      <family val="3"/>
      <charset val="129"/>
    </font>
    <font>
      <u/>
      <sz val="11"/>
      <color theme="10"/>
      <name val="Calibri"/>
      <family val="2"/>
    </font>
    <font>
      <sz val="12"/>
      <name val="新細明體"/>
      <family val="2"/>
      <scheme val="minor"/>
    </font>
    <font>
      <sz val="9"/>
      <color theme="1"/>
      <name val="新細明體"/>
      <family val="2"/>
      <scheme val="minor"/>
    </font>
    <font>
      <b/>
      <sz val="12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8"/>
      <color theme="8" tint="-0.249977111117893"/>
      <name val="Calibri"/>
      <family val="2"/>
    </font>
    <font>
      <b/>
      <sz val="13"/>
      <color theme="0"/>
      <name val="Book Antiqua"/>
      <family val="1"/>
    </font>
    <font>
      <sz val="1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color rgb="FFFF0000"/>
      <name val="Book Antiqua"/>
      <family val="1"/>
    </font>
    <font>
      <b/>
      <sz val="10"/>
      <color theme="0"/>
      <name val="Book Antiqua"/>
      <family val="1"/>
    </font>
    <font>
      <u/>
      <sz val="13"/>
      <color theme="10"/>
      <name val="Book Antiqua"/>
      <family val="1"/>
    </font>
    <font>
      <b/>
      <sz val="13"/>
      <color rgb="FFFF0000"/>
      <name val="Book Antiqua"/>
      <family val="1"/>
    </font>
    <font>
      <sz val="10"/>
      <name val="Arial"/>
      <family val="2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name val="新細明體"/>
      <family val="2"/>
      <scheme val="minor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24"/>
      <name val="Verdana Pro Black"/>
      <family val="2"/>
    </font>
    <font>
      <sz val="10"/>
      <color theme="0"/>
      <name val="Book Antiqua"/>
      <family val="1"/>
    </font>
    <font>
      <sz val="9"/>
      <name val="新細明體"/>
      <family val="3"/>
      <charset val="136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6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39" fillId="0" borderId="0"/>
    <xf numFmtId="0" fontId="26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15" fillId="21" borderId="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37" fillId="21" borderId="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55" fillId="0" borderId="0"/>
  </cellStyleXfs>
  <cellXfs count="161">
    <xf numFmtId="0" fontId="0" fillId="0" borderId="0" xfId="0"/>
    <xf numFmtId="0" fontId="42" fillId="0" borderId="0" xfId="0" applyFont="1"/>
    <xf numFmtId="0" fontId="4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4" fillId="0" borderId="0" xfId="0" applyFont="1"/>
    <xf numFmtId="0" fontId="45" fillId="0" borderId="0" xfId="0" applyFont="1"/>
    <xf numFmtId="0" fontId="0" fillId="0" borderId="0" xfId="0" applyAlignment="1">
      <alignment horizontal="center"/>
    </xf>
    <xf numFmtId="0" fontId="46" fillId="0" borderId="0" xfId="0" applyFont="1" applyAlignment="1">
      <alignment vertical="center"/>
    </xf>
    <xf numFmtId="0" fontId="47" fillId="26" borderId="15" xfId="0" applyFont="1" applyFill="1" applyBorder="1" applyAlignment="1">
      <alignment horizontal="center" vertical="center"/>
    </xf>
    <xf numFmtId="0" fontId="48" fillId="25" borderId="12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left" vertical="center"/>
    </xf>
    <xf numFmtId="0" fontId="48" fillId="0" borderId="10" xfId="37" applyFont="1" applyBorder="1" applyAlignment="1" applyProtection="1">
      <alignment horizontal="left" vertical="center"/>
    </xf>
    <xf numFmtId="16" fontId="48" fillId="25" borderId="13" xfId="0" applyNumberFormat="1" applyFont="1" applyFill="1" applyBorder="1" applyAlignment="1">
      <alignment horizontal="center" vertical="center" wrapText="1"/>
    </xf>
    <xf numFmtId="16" fontId="48" fillId="25" borderId="14" xfId="0" applyNumberFormat="1" applyFont="1" applyFill="1" applyBorder="1" applyAlignment="1">
      <alignment horizontal="center" vertical="center" wrapText="1"/>
    </xf>
    <xf numFmtId="0" fontId="48" fillId="24" borderId="12" xfId="0" applyFont="1" applyFill="1" applyBorder="1" applyAlignment="1">
      <alignment horizontal="center" vertical="center"/>
    </xf>
    <xf numFmtId="0" fontId="48" fillId="24" borderId="13" xfId="0" applyFont="1" applyFill="1" applyBorder="1" applyAlignment="1">
      <alignment horizontal="center" vertical="center"/>
    </xf>
    <xf numFmtId="16" fontId="48" fillId="24" borderId="13" xfId="0" applyNumberFormat="1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vertical="top" wrapText="1"/>
    </xf>
    <xf numFmtId="0" fontId="47" fillId="26" borderId="16" xfId="0" applyFont="1" applyFill="1" applyBorder="1" applyAlignment="1">
      <alignment horizontal="center" vertical="center"/>
    </xf>
    <xf numFmtId="0" fontId="50" fillId="24" borderId="20" xfId="0" applyFont="1" applyFill="1" applyBorder="1" applyAlignment="1">
      <alignment horizontal="center" vertical="center"/>
    </xf>
    <xf numFmtId="0" fontId="50" fillId="24" borderId="12" xfId="0" applyFont="1" applyFill="1" applyBorder="1" applyAlignment="1">
      <alignment horizontal="center" vertical="center"/>
    </xf>
    <xf numFmtId="0" fontId="49" fillId="24" borderId="18" xfId="0" applyFont="1" applyFill="1" applyBorder="1" applyAlignment="1">
      <alignment horizontal="center" vertical="center"/>
    </xf>
    <xf numFmtId="0" fontId="51" fillId="24" borderId="18" xfId="0" applyFont="1" applyFill="1" applyBorder="1" applyAlignment="1">
      <alignment vertical="top" wrapText="1"/>
    </xf>
    <xf numFmtId="0" fontId="51" fillId="24" borderId="19" xfId="0" applyFont="1" applyFill="1" applyBorder="1" applyAlignment="1">
      <alignment vertical="top" wrapText="1"/>
    </xf>
    <xf numFmtId="0" fontId="54" fillId="24" borderId="18" xfId="0" applyFont="1" applyFill="1" applyBorder="1" applyAlignment="1">
      <alignment vertical="top" wrapText="1"/>
    </xf>
    <xf numFmtId="16" fontId="48" fillId="24" borderId="14" xfId="0" applyNumberFormat="1" applyFont="1" applyFill="1" applyBorder="1" applyAlignment="1">
      <alignment horizontal="center" vertical="center" wrapText="1"/>
    </xf>
    <xf numFmtId="16" fontId="48" fillId="24" borderId="13" xfId="0" applyNumberFormat="1" applyFont="1" applyFill="1" applyBorder="1" applyAlignment="1">
      <alignment horizontal="center" vertical="center"/>
    </xf>
    <xf numFmtId="16" fontId="48" fillId="24" borderId="14" xfId="0" applyNumberFormat="1" applyFont="1" applyFill="1" applyBorder="1" applyAlignment="1">
      <alignment horizontal="center" vertical="center"/>
    </xf>
    <xf numFmtId="0" fontId="41" fillId="24" borderId="0" xfId="0" applyFont="1" applyFill="1" applyAlignment="1">
      <alignment vertical="center"/>
    </xf>
    <xf numFmtId="16" fontId="0" fillId="0" borderId="0" xfId="0" applyNumberFormat="1"/>
    <xf numFmtId="16" fontId="48" fillId="25" borderId="13" xfId="0" applyNumberFormat="1" applyFont="1" applyFill="1" applyBorder="1" applyAlignment="1">
      <alignment horizontal="center" vertical="center"/>
    </xf>
    <xf numFmtId="16" fontId="48" fillId="25" borderId="14" xfId="0" applyNumberFormat="1" applyFont="1" applyFill="1" applyBorder="1" applyAlignment="1">
      <alignment horizontal="center" vertical="center"/>
    </xf>
    <xf numFmtId="0" fontId="0" fillId="24" borderId="0" xfId="0" applyFill="1"/>
    <xf numFmtId="0" fontId="0" fillId="24" borderId="14" xfId="0" applyFill="1" applyBorder="1"/>
    <xf numFmtId="16" fontId="48" fillId="25" borderId="12" xfId="0" applyNumberFormat="1" applyFont="1" applyFill="1" applyBorder="1" applyAlignment="1">
      <alignment horizontal="center" vertical="center" wrapText="1"/>
    </xf>
    <xf numFmtId="0" fontId="48" fillId="24" borderId="14" xfId="0" applyFont="1" applyFill="1" applyBorder="1" applyAlignment="1">
      <alignment horizontal="center" vertical="center"/>
    </xf>
    <xf numFmtId="0" fontId="0" fillId="24" borderId="13" xfId="0" applyFill="1" applyBorder="1"/>
    <xf numFmtId="0" fontId="47" fillId="26" borderId="10" xfId="0" applyFont="1" applyFill="1" applyBorder="1" applyAlignment="1">
      <alignment horizontal="center" vertical="center"/>
    </xf>
    <xf numFmtId="0" fontId="47" fillId="26" borderId="11" xfId="0" applyFont="1" applyFill="1" applyBorder="1" applyAlignment="1">
      <alignment horizontal="center" vertical="center"/>
    </xf>
    <xf numFmtId="0" fontId="47" fillId="26" borderId="32" xfId="0" applyFont="1" applyFill="1" applyBorder="1" applyAlignment="1">
      <alignment horizontal="center" vertical="center"/>
    </xf>
    <xf numFmtId="0" fontId="48" fillId="24" borderId="24" xfId="0" applyFont="1" applyFill="1" applyBorder="1" applyAlignment="1">
      <alignment horizontal="center" vertical="center"/>
    </xf>
    <xf numFmtId="16" fontId="48" fillId="24" borderId="25" xfId="0" applyNumberFormat="1" applyFont="1" applyFill="1" applyBorder="1" applyAlignment="1">
      <alignment horizontal="center" vertical="center" wrapText="1"/>
    </xf>
    <xf numFmtId="0" fontId="48" fillId="25" borderId="33" xfId="0" applyFont="1" applyFill="1" applyBorder="1" applyAlignment="1">
      <alignment horizontal="center" vertical="center"/>
    </xf>
    <xf numFmtId="16" fontId="48" fillId="25" borderId="25" xfId="0" applyNumberFormat="1" applyFont="1" applyFill="1" applyBorder="1" applyAlignment="1">
      <alignment horizontal="center" vertical="center" wrapText="1"/>
    </xf>
    <xf numFmtId="0" fontId="48" fillId="25" borderId="24" xfId="0" applyFont="1" applyFill="1" applyBorder="1" applyAlignment="1">
      <alignment horizontal="center" vertical="center"/>
    </xf>
    <xf numFmtId="0" fontId="47" fillId="26" borderId="34" xfId="0" applyFont="1" applyFill="1" applyBorder="1" applyAlignment="1">
      <alignment horizontal="center" vertical="center"/>
    </xf>
    <xf numFmtId="0" fontId="49" fillId="24" borderId="35" xfId="0" applyFont="1" applyFill="1" applyBorder="1" applyAlignment="1">
      <alignment horizontal="center" vertical="center"/>
    </xf>
    <xf numFmtId="0" fontId="49" fillId="24" borderId="24" xfId="0" applyFont="1" applyFill="1" applyBorder="1" applyAlignment="1">
      <alignment horizontal="center" vertical="center"/>
    </xf>
    <xf numFmtId="0" fontId="48" fillId="0" borderId="34" xfId="0" applyFont="1" applyBorder="1" applyAlignment="1">
      <alignment horizontal="left" vertical="center"/>
    </xf>
    <xf numFmtId="0" fontId="48" fillId="0" borderId="25" xfId="0" applyFont="1" applyBorder="1" applyAlignment="1">
      <alignment vertical="center" wrapText="1"/>
    </xf>
    <xf numFmtId="0" fontId="48" fillId="0" borderId="34" xfId="0" applyFont="1" applyBorder="1" applyAlignment="1">
      <alignment horizontal="center" vertical="center"/>
    </xf>
    <xf numFmtId="0" fontId="54" fillId="0" borderId="15" xfId="0" applyFont="1" applyBorder="1" applyAlignment="1">
      <alignment vertical="top" wrapText="1"/>
    </xf>
    <xf numFmtId="0" fontId="51" fillId="24" borderId="17" xfId="0" applyFont="1" applyFill="1" applyBorder="1" applyAlignment="1">
      <alignment vertical="center"/>
    </xf>
    <xf numFmtId="0" fontId="48" fillId="24" borderId="32" xfId="0" applyFont="1" applyFill="1" applyBorder="1" applyAlignment="1">
      <alignment horizontal="center" vertical="center"/>
    </xf>
    <xf numFmtId="0" fontId="48" fillId="24" borderId="16" xfId="0" applyFont="1" applyFill="1" applyBorder="1" applyAlignment="1">
      <alignment horizontal="center" vertical="center"/>
    </xf>
    <xf numFmtId="16" fontId="48" fillId="24" borderId="10" xfId="0" applyNumberFormat="1" applyFont="1" applyFill="1" applyBorder="1" applyAlignment="1">
      <alignment horizontal="center" vertical="center"/>
    </xf>
    <xf numFmtId="16" fontId="48" fillId="24" borderId="11" xfId="0" applyNumberFormat="1" applyFont="1" applyFill="1" applyBorder="1" applyAlignment="1">
      <alignment horizontal="center" vertical="center"/>
    </xf>
    <xf numFmtId="16" fontId="48" fillId="24" borderId="10" xfId="0" applyNumberFormat="1" applyFont="1" applyFill="1" applyBorder="1" applyAlignment="1">
      <alignment vertical="center" wrapText="1"/>
    </xf>
    <xf numFmtId="16" fontId="48" fillId="24" borderId="11" xfId="0" applyNumberFormat="1" applyFont="1" applyFill="1" applyBorder="1" applyAlignment="1">
      <alignment vertical="center" wrapText="1"/>
    </xf>
    <xf numFmtId="16" fontId="48" fillId="24" borderId="10" xfId="0" applyNumberFormat="1" applyFont="1" applyFill="1" applyBorder="1" applyAlignment="1">
      <alignment horizontal="center" vertical="center" wrapText="1"/>
    </xf>
    <xf numFmtId="16" fontId="48" fillId="24" borderId="11" xfId="0" applyNumberFormat="1" applyFont="1" applyFill="1" applyBorder="1" applyAlignment="1">
      <alignment horizontal="center" vertical="center" wrapText="1"/>
    </xf>
    <xf numFmtId="16" fontId="48" fillId="24" borderId="34" xfId="0" applyNumberFormat="1" applyFont="1" applyFill="1" applyBorder="1" applyAlignment="1">
      <alignment horizontal="center" vertical="center" wrapText="1"/>
    </xf>
    <xf numFmtId="0" fontId="59" fillId="0" borderId="33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16" fontId="48" fillId="24" borderId="0" xfId="0" applyNumberFormat="1" applyFont="1" applyFill="1" applyAlignment="1">
      <alignment horizontal="center" vertical="center" wrapText="1"/>
    </xf>
    <xf numFmtId="16" fontId="48" fillId="25" borderId="0" xfId="0" applyNumberFormat="1" applyFont="1" applyFill="1" applyAlignment="1">
      <alignment horizontal="center" vertical="center" wrapText="1"/>
    </xf>
    <xf numFmtId="16" fontId="48" fillId="24" borderId="0" xfId="0" applyNumberFormat="1" applyFont="1" applyFill="1" applyAlignment="1">
      <alignment horizontal="center" vertical="center"/>
    </xf>
    <xf numFmtId="0" fontId="54" fillId="0" borderId="0" xfId="0" applyFont="1" applyAlignment="1">
      <alignment vertical="top" wrapText="1"/>
    </xf>
    <xf numFmtId="0" fontId="51" fillId="24" borderId="0" xfId="0" applyFont="1" applyFill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60" fillId="24" borderId="33" xfId="0" applyFont="1" applyFill="1" applyBorder="1" applyAlignment="1">
      <alignment horizontal="center" vertical="center"/>
    </xf>
    <xf numFmtId="0" fontId="61" fillId="24" borderId="12" xfId="0" applyFont="1" applyFill="1" applyBorder="1" applyAlignment="1">
      <alignment horizontal="center" vertical="center"/>
    </xf>
    <xf numFmtId="0" fontId="60" fillId="0" borderId="33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24" borderId="24" xfId="0" applyFont="1" applyFill="1" applyBorder="1" applyAlignment="1">
      <alignment horizontal="center" vertical="center"/>
    </xf>
    <xf numFmtId="0" fontId="58" fillId="24" borderId="0" xfId="0" applyFont="1" applyFill="1" applyAlignment="1">
      <alignment horizontal="center"/>
    </xf>
    <xf numFmtId="0" fontId="58" fillId="24" borderId="13" xfId="0" applyFont="1" applyFill="1" applyBorder="1" applyAlignment="1">
      <alignment horizontal="center"/>
    </xf>
    <xf numFmtId="0" fontId="58" fillId="24" borderId="14" xfId="0" applyFont="1" applyFill="1" applyBorder="1" applyAlignment="1">
      <alignment horizontal="center"/>
    </xf>
    <xf numFmtId="16" fontId="48" fillId="0" borderId="13" xfId="0" applyNumberFormat="1" applyFont="1" applyBorder="1" applyAlignment="1">
      <alignment horizontal="center" vertical="center"/>
    </xf>
    <xf numFmtId="16" fontId="48" fillId="0" borderId="14" xfId="0" applyNumberFormat="1" applyFont="1" applyBorder="1" applyAlignment="1">
      <alignment horizontal="center" vertical="center"/>
    </xf>
    <xf numFmtId="16" fontId="48" fillId="0" borderId="0" xfId="0" applyNumberFormat="1" applyFont="1" applyAlignment="1">
      <alignment horizontal="center" vertical="center" wrapText="1"/>
    </xf>
    <xf numFmtId="16" fontId="48" fillId="0" borderId="14" xfId="0" applyNumberFormat="1" applyFont="1" applyBorder="1" applyAlignment="1">
      <alignment horizontal="center" vertical="center" wrapText="1"/>
    </xf>
    <xf numFmtId="16" fontId="48" fillId="0" borderId="13" xfId="0" applyNumberFormat="1" applyFont="1" applyBorder="1" applyAlignment="1">
      <alignment horizontal="center" vertical="center" wrapText="1"/>
    </xf>
    <xf numFmtId="0" fontId="48" fillId="28" borderId="24" xfId="0" applyFont="1" applyFill="1" applyBorder="1" applyAlignment="1">
      <alignment horizontal="center" vertical="center"/>
    </xf>
    <xf numFmtId="0" fontId="48" fillId="28" borderId="12" xfId="0" applyFont="1" applyFill="1" applyBorder="1" applyAlignment="1">
      <alignment horizontal="center" vertical="center"/>
    </xf>
    <xf numFmtId="16" fontId="48" fillId="28" borderId="13" xfId="0" applyNumberFormat="1" applyFont="1" applyFill="1" applyBorder="1" applyAlignment="1">
      <alignment horizontal="center" vertical="center"/>
    </xf>
    <xf numFmtId="16" fontId="48" fillId="28" borderId="14" xfId="0" applyNumberFormat="1" applyFont="1" applyFill="1" applyBorder="1" applyAlignment="1">
      <alignment horizontal="center" vertical="center"/>
    </xf>
    <xf numFmtId="16" fontId="48" fillId="28" borderId="0" xfId="0" applyNumberFormat="1" applyFont="1" applyFill="1" applyAlignment="1">
      <alignment horizontal="center" vertical="center" wrapText="1"/>
    </xf>
    <xf numFmtId="16" fontId="48" fillId="28" borderId="14" xfId="0" applyNumberFormat="1" applyFont="1" applyFill="1" applyBorder="1" applyAlignment="1">
      <alignment horizontal="center" vertical="center" wrapText="1"/>
    </xf>
    <xf numFmtId="16" fontId="48" fillId="28" borderId="13" xfId="0" applyNumberFormat="1" applyFont="1" applyFill="1" applyBorder="1" applyAlignment="1">
      <alignment horizontal="center" vertical="center" wrapText="1"/>
    </xf>
    <xf numFmtId="16" fontId="48" fillId="28" borderId="25" xfId="0" applyNumberFormat="1" applyFont="1" applyFill="1" applyBorder="1" applyAlignment="1">
      <alignment horizontal="center" vertical="center" wrapText="1"/>
    </xf>
    <xf numFmtId="16" fontId="48" fillId="28" borderId="41" xfId="0" applyNumberFormat="1" applyFont="1" applyFill="1" applyBorder="1" applyAlignment="1">
      <alignment horizontal="center" vertical="center" wrapText="1"/>
    </xf>
    <xf numFmtId="16" fontId="48" fillId="28" borderId="0" xfId="0" applyNumberFormat="1" applyFont="1" applyFill="1" applyAlignment="1">
      <alignment horizontal="center" vertical="center"/>
    </xf>
    <xf numFmtId="16" fontId="48" fillId="29" borderId="0" xfId="0" applyNumberFormat="1" applyFont="1" applyFill="1" applyAlignment="1">
      <alignment horizontal="center" vertical="center" wrapText="1"/>
    </xf>
    <xf numFmtId="16" fontId="48" fillId="29" borderId="14" xfId="0" applyNumberFormat="1" applyFont="1" applyFill="1" applyBorder="1" applyAlignment="1">
      <alignment horizontal="center" vertical="center" wrapText="1"/>
    </xf>
    <xf numFmtId="16" fontId="48" fillId="29" borderId="25" xfId="0" applyNumberFormat="1" applyFont="1" applyFill="1" applyBorder="1" applyAlignment="1">
      <alignment horizontal="center" vertical="center" wrapText="1"/>
    </xf>
    <xf numFmtId="16" fontId="58" fillId="24" borderId="0" xfId="0" applyNumberFormat="1" applyFont="1" applyFill="1" applyAlignment="1">
      <alignment horizontal="center"/>
    </xf>
    <xf numFmtId="16" fontId="58" fillId="24" borderId="13" xfId="0" applyNumberFormat="1" applyFont="1" applyFill="1" applyBorder="1" applyAlignment="1">
      <alignment horizontal="center"/>
    </xf>
    <xf numFmtId="16" fontId="48" fillId="28" borderId="40" xfId="0" applyNumberFormat="1" applyFont="1" applyFill="1" applyBorder="1" applyAlignment="1">
      <alignment horizontal="center" vertical="center" wrapText="1"/>
    </xf>
    <xf numFmtId="0" fontId="63" fillId="26" borderId="0" xfId="0" applyFont="1" applyFill="1" applyAlignment="1">
      <alignment horizontal="center" vertical="center"/>
    </xf>
    <xf numFmtId="0" fontId="63" fillId="26" borderId="14" xfId="0" applyFont="1" applyFill="1" applyBorder="1" applyAlignment="1">
      <alignment horizontal="center" vertical="center"/>
    </xf>
    <xf numFmtId="0" fontId="62" fillId="0" borderId="21" xfId="0" applyFont="1" applyBorder="1" applyAlignment="1">
      <alignment horizontal="center" vertical="center" wrapText="1"/>
    </xf>
    <xf numFmtId="0" fontId="62" fillId="0" borderId="22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26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28" xfId="0" applyFont="1" applyBorder="1" applyAlignment="1">
      <alignment horizontal="center" vertical="center" wrapText="1"/>
    </xf>
    <xf numFmtId="0" fontId="47" fillId="26" borderId="21" xfId="0" applyFont="1" applyFill="1" applyBorder="1" applyAlignment="1">
      <alignment horizontal="center" vertical="center"/>
    </xf>
    <xf numFmtId="0" fontId="47" fillId="26" borderId="24" xfId="0" applyFont="1" applyFill="1" applyBorder="1" applyAlignment="1">
      <alignment horizontal="center" vertical="center"/>
    </xf>
    <xf numFmtId="0" fontId="47" fillId="26" borderId="32" xfId="0" applyFont="1" applyFill="1" applyBorder="1" applyAlignment="1">
      <alignment horizontal="center" vertical="center"/>
    </xf>
    <xf numFmtId="0" fontId="47" fillId="26" borderId="29" xfId="0" applyFont="1" applyFill="1" applyBorder="1" applyAlignment="1">
      <alignment horizontal="center" vertical="center"/>
    </xf>
    <xf numFmtId="0" fontId="47" fillId="26" borderId="12" xfId="0" applyFont="1" applyFill="1" applyBorder="1" applyAlignment="1">
      <alignment horizontal="center" vertical="center"/>
    </xf>
    <xf numFmtId="0" fontId="47" fillId="26" borderId="16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center" vertical="center"/>
    </xf>
    <xf numFmtId="0" fontId="47" fillId="26" borderId="31" xfId="0" applyFont="1" applyFill="1" applyBorder="1" applyAlignment="1">
      <alignment horizontal="center" vertical="center"/>
    </xf>
    <xf numFmtId="0" fontId="47" fillId="26" borderId="22" xfId="0" applyFont="1" applyFill="1" applyBorder="1" applyAlignment="1">
      <alignment horizontal="center" vertical="center"/>
    </xf>
    <xf numFmtId="0" fontId="47" fillId="26" borderId="23" xfId="0" applyFont="1" applyFill="1" applyBorder="1" applyAlignment="1">
      <alignment horizontal="center" vertical="center"/>
    </xf>
    <xf numFmtId="0" fontId="63" fillId="26" borderId="13" xfId="0" applyFont="1" applyFill="1" applyBorder="1" applyAlignment="1">
      <alignment horizontal="center" vertical="center"/>
    </xf>
    <xf numFmtId="0" fontId="63" fillId="26" borderId="25" xfId="0" applyFont="1" applyFill="1" applyBorder="1" applyAlignment="1">
      <alignment horizontal="center" vertical="center"/>
    </xf>
    <xf numFmtId="0" fontId="52" fillId="26" borderId="37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2" fillId="26" borderId="39" xfId="0" applyFont="1" applyFill="1" applyBorder="1" applyAlignment="1">
      <alignment horizontal="center" vertical="center"/>
    </xf>
    <xf numFmtId="0" fontId="48" fillId="24" borderId="18" xfId="0" applyFont="1" applyFill="1" applyBorder="1" applyAlignment="1">
      <alignment horizontal="center" vertical="center"/>
    </xf>
    <xf numFmtId="0" fontId="48" fillId="24" borderId="36" xfId="0" applyFont="1" applyFill="1" applyBorder="1" applyAlignment="1">
      <alignment horizontal="center" vertical="center"/>
    </xf>
    <xf numFmtId="0" fontId="51" fillId="24" borderId="15" xfId="0" applyFont="1" applyFill="1" applyBorder="1" applyAlignment="1">
      <alignment horizontal="center" vertical="top" wrapText="1"/>
    </xf>
    <xf numFmtId="0" fontId="51" fillId="24" borderId="10" xfId="0" applyFont="1" applyFill="1" applyBorder="1" applyAlignment="1">
      <alignment horizontal="center" vertical="top" wrapText="1"/>
    </xf>
    <xf numFmtId="0" fontId="51" fillId="24" borderId="11" xfId="0" applyFont="1" applyFill="1" applyBorder="1" applyAlignment="1">
      <alignment horizontal="center" vertical="top" wrapText="1"/>
    </xf>
    <xf numFmtId="0" fontId="57" fillId="24" borderId="0" xfId="0" applyFont="1" applyFill="1" applyAlignment="1">
      <alignment horizontal="center" vertical="top" wrapText="1"/>
    </xf>
    <xf numFmtId="0" fontId="57" fillId="24" borderId="14" xfId="0" applyFont="1" applyFill="1" applyBorder="1" applyAlignment="1">
      <alignment horizontal="center" vertical="top" wrapText="1"/>
    </xf>
    <xf numFmtId="0" fontId="51" fillId="24" borderId="0" xfId="0" applyFont="1" applyFill="1" applyAlignment="1">
      <alignment horizontal="center" vertical="top" wrapText="1"/>
    </xf>
    <xf numFmtId="0" fontId="51" fillId="24" borderId="14" xfId="0" applyFont="1" applyFill="1" applyBorder="1" applyAlignment="1">
      <alignment horizontal="center" vertical="top" wrapText="1"/>
    </xf>
    <xf numFmtId="0" fontId="53" fillId="0" borderId="0" xfId="37" applyFont="1" applyBorder="1" applyAlignment="1" applyProtection="1">
      <alignment horizontal="left" vertical="center"/>
    </xf>
    <xf numFmtId="0" fontId="53" fillId="0" borderId="25" xfId="37" applyFont="1" applyBorder="1" applyAlignment="1" applyProtection="1">
      <alignment horizontal="left" vertical="center"/>
    </xf>
    <xf numFmtId="0" fontId="48" fillId="0" borderId="0" xfId="0" applyFont="1" applyAlignment="1">
      <alignment horizontal="right" vertical="center"/>
    </xf>
    <xf numFmtId="0" fontId="53" fillId="24" borderId="18" xfId="37" applyFont="1" applyFill="1" applyBorder="1" applyAlignment="1" applyProtection="1">
      <alignment horizontal="center" vertical="center"/>
    </xf>
    <xf numFmtId="0" fontId="48" fillId="0" borderId="0" xfId="0" applyFont="1" applyAlignment="1">
      <alignment vertical="top" wrapText="1"/>
    </xf>
    <xf numFmtId="0" fontId="58" fillId="0" borderId="0" xfId="0" applyFont="1" applyAlignment="1">
      <alignment wrapText="1"/>
    </xf>
    <xf numFmtId="0" fontId="58" fillId="0" borderId="25" xfId="0" applyFont="1" applyBorder="1" applyAlignment="1">
      <alignment wrapText="1"/>
    </xf>
    <xf numFmtId="0" fontId="48" fillId="0" borderId="25" xfId="0" applyFont="1" applyBorder="1" applyAlignment="1">
      <alignment vertical="top" wrapText="1"/>
    </xf>
    <xf numFmtId="0" fontId="51" fillId="24" borderId="13" xfId="0" applyFont="1" applyFill="1" applyBorder="1" applyAlignment="1">
      <alignment horizontal="center" vertical="center"/>
    </xf>
    <xf numFmtId="0" fontId="51" fillId="24" borderId="0" xfId="0" applyFont="1" applyFill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16" fontId="48" fillId="24" borderId="13" xfId="0" applyNumberFormat="1" applyFont="1" applyFill="1" applyBorder="1" applyAlignment="1">
      <alignment horizontal="center" vertical="center" wrapText="1"/>
    </xf>
    <xf numFmtId="16" fontId="48" fillId="24" borderId="14" xfId="0" applyNumberFormat="1" applyFont="1" applyFill="1" applyBorder="1" applyAlignment="1">
      <alignment horizontal="center" vertical="center" wrapText="1"/>
    </xf>
    <xf numFmtId="16" fontId="48" fillId="27" borderId="13" xfId="0" applyNumberFormat="1" applyFont="1" applyFill="1" applyBorder="1" applyAlignment="1">
      <alignment horizontal="center" vertical="center" wrapText="1"/>
    </xf>
    <xf numFmtId="16" fontId="48" fillId="27" borderId="14" xfId="0" applyNumberFormat="1" applyFont="1" applyFill="1" applyBorder="1" applyAlignment="1">
      <alignment horizontal="center" vertical="center" wrapText="1"/>
    </xf>
    <xf numFmtId="16" fontId="48" fillId="27" borderId="25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top" wrapText="1"/>
    </xf>
    <xf numFmtId="0" fontId="56" fillId="0" borderId="14" xfId="0" applyFont="1" applyBorder="1" applyAlignment="1">
      <alignment horizontal="center" vertical="top" wrapText="1"/>
    </xf>
    <xf numFmtId="0" fontId="47" fillId="26" borderId="0" xfId="0" applyFont="1" applyFill="1" applyAlignment="1">
      <alignment horizontal="center" vertical="center"/>
    </xf>
    <xf numFmtId="0" fontId="47" fillId="26" borderId="14" xfId="0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center" vertical="center"/>
    </xf>
    <xf numFmtId="0" fontId="47" fillId="26" borderId="10" xfId="0" applyFont="1" applyFill="1" applyBorder="1" applyAlignment="1">
      <alignment horizontal="center" vertical="center"/>
    </xf>
    <xf numFmtId="0" fontId="47" fillId="26" borderId="34" xfId="0" applyFont="1" applyFill="1" applyBorder="1" applyAlignment="1">
      <alignment horizontal="center" vertical="center"/>
    </xf>
    <xf numFmtId="16" fontId="48" fillId="24" borderId="25" xfId="0" applyNumberFormat="1" applyFont="1" applyFill="1" applyBorder="1" applyAlignment="1">
      <alignment horizontal="center" vertical="center" wrapText="1"/>
    </xf>
  </cellXfs>
  <cellStyles count="162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20% - 輔色1" xfId="7" xr:uid="{00000000-0005-0000-0000-000006000000}"/>
    <cellStyle name="20% - 輔色2" xfId="8" xr:uid="{00000000-0005-0000-0000-000007000000}"/>
    <cellStyle name="20% - 輔色3" xfId="9" xr:uid="{00000000-0005-0000-0000-000008000000}"/>
    <cellStyle name="20% - 輔色4" xfId="10" xr:uid="{00000000-0005-0000-0000-000009000000}"/>
    <cellStyle name="20% - 輔色5" xfId="11" xr:uid="{00000000-0005-0000-0000-00000A000000}"/>
    <cellStyle name="20% - 輔色6" xfId="12" xr:uid="{00000000-0005-0000-0000-00000B000000}"/>
    <cellStyle name="40% - 强调文字颜色 1" xfId="13" xr:uid="{00000000-0005-0000-0000-00000C000000}"/>
    <cellStyle name="40% - 强调文字颜色 2" xfId="14" xr:uid="{00000000-0005-0000-0000-00000D000000}"/>
    <cellStyle name="40% - 强调文字颜色 3" xfId="15" xr:uid="{00000000-0005-0000-0000-00000E000000}"/>
    <cellStyle name="40% - 强调文字颜色 4" xfId="16" xr:uid="{00000000-0005-0000-0000-00000F000000}"/>
    <cellStyle name="40% - 强调文字颜色 5" xfId="17" xr:uid="{00000000-0005-0000-0000-000010000000}"/>
    <cellStyle name="40% - 强调文字颜色 6" xfId="18" xr:uid="{00000000-0005-0000-0000-000011000000}"/>
    <cellStyle name="40% - 輔色1" xfId="19" xr:uid="{00000000-0005-0000-0000-000012000000}"/>
    <cellStyle name="40% - 輔色2" xfId="20" xr:uid="{00000000-0005-0000-0000-000013000000}"/>
    <cellStyle name="40% - 輔色3" xfId="21" xr:uid="{00000000-0005-0000-0000-000014000000}"/>
    <cellStyle name="40% - 輔色4" xfId="22" xr:uid="{00000000-0005-0000-0000-000015000000}"/>
    <cellStyle name="40% - 輔色5" xfId="23" xr:uid="{00000000-0005-0000-0000-000016000000}"/>
    <cellStyle name="40% - 輔色6" xfId="24" xr:uid="{00000000-0005-0000-0000-000017000000}"/>
    <cellStyle name="60% - 强调文字颜色 1" xfId="25" xr:uid="{00000000-0005-0000-0000-000018000000}"/>
    <cellStyle name="60% - 强调文字颜色 2" xfId="26" xr:uid="{00000000-0005-0000-0000-000019000000}"/>
    <cellStyle name="60% - 强调文字颜色 3" xfId="27" xr:uid="{00000000-0005-0000-0000-00001A000000}"/>
    <cellStyle name="60% - 强调文字颜色 4" xfId="28" xr:uid="{00000000-0005-0000-0000-00001B000000}"/>
    <cellStyle name="60% - 强调文字颜色 5" xfId="29" xr:uid="{00000000-0005-0000-0000-00001C000000}"/>
    <cellStyle name="60% - 强调文字颜色 6" xfId="30" xr:uid="{00000000-0005-0000-0000-00001D000000}"/>
    <cellStyle name="60% - 輔色1" xfId="31" xr:uid="{00000000-0005-0000-0000-00001E000000}"/>
    <cellStyle name="60% - 輔色2" xfId="32" xr:uid="{00000000-0005-0000-0000-00001F000000}"/>
    <cellStyle name="60% - 輔色3" xfId="33" xr:uid="{00000000-0005-0000-0000-000020000000}"/>
    <cellStyle name="60% - 輔色4" xfId="34" xr:uid="{00000000-0005-0000-0000-000021000000}"/>
    <cellStyle name="60% - 輔色5" xfId="35" xr:uid="{00000000-0005-0000-0000-000022000000}"/>
    <cellStyle name="60% - 輔色6" xfId="36" xr:uid="{00000000-0005-0000-0000-000023000000}"/>
    <cellStyle name="Hyperlink 2" xfId="38" xr:uid="{00000000-0005-0000-0000-000025000000}"/>
    <cellStyle name="Normal 11" xfId="160" xr:uid="{2BFC24EA-4AE0-427B-B586-0488E8ECA31D}"/>
    <cellStyle name="Normal 2" xfId="39" xr:uid="{00000000-0005-0000-0000-000027000000}"/>
    <cellStyle name="Style 1" xfId="40" xr:uid="{00000000-0005-0000-0000-000028000000}"/>
    <cellStyle name="一般" xfId="0" builtinId="0"/>
    <cellStyle name="一般 2 2" xfId="161" xr:uid="{0D80E492-52EB-4864-A8C8-2D1369FAE32D}"/>
    <cellStyle name="中等" xfId="42" xr:uid="{00000000-0005-0000-0000-00002B000000}"/>
    <cellStyle name="计算" xfId="146" xr:uid="{00000000-0005-0000-0000-000093000000}"/>
    <cellStyle name="汇总" xfId="139" xr:uid="{00000000-0005-0000-0000-00008C000000}"/>
    <cellStyle name="合計" xfId="44" xr:uid="{00000000-0005-0000-0000-00002D000000}"/>
    <cellStyle name="好" xfId="46" xr:uid="{00000000-0005-0000-0000-00002F000000}"/>
    <cellStyle name="好_2015 TSL VSL'S +JOIN VENTURE LONGTERM SCHEDULE-5codes 0126" xfId="47" xr:uid="{00000000-0005-0000-0000-000030000000}"/>
    <cellStyle name="好_BMX 1022" xfId="48" xr:uid="{00000000-0005-0000-0000-000031000000}"/>
    <cellStyle name="好_BMX- CMA CGM" xfId="49" xr:uid="{00000000-0005-0000-0000-000032000000}"/>
    <cellStyle name="好_Book2" xfId="50" xr:uid="{00000000-0005-0000-0000-000033000000}"/>
    <cellStyle name="好_Book32" xfId="51" xr:uid="{00000000-0005-0000-0000-000034000000}"/>
    <cellStyle name="好_CAT joint venture" xfId="52" xr:uid="{00000000-0005-0000-0000-000035000000}"/>
    <cellStyle name="好_CIX" xfId="53" xr:uid="{00000000-0005-0000-0000-000036000000}"/>
    <cellStyle name="好_CIX 0912" xfId="54" xr:uid="{00000000-0005-0000-0000-000037000000}"/>
    <cellStyle name="好_CIX2" xfId="55" xr:uid="{00000000-0005-0000-0000-000038000000}"/>
    <cellStyle name="好_CIX2 &amp; CKI &amp; AGI" xfId="56" xr:uid="{00000000-0005-0000-0000-000039000000}"/>
    <cellStyle name="好_CKA &amp; CAT 0429" xfId="57" xr:uid="{00000000-0005-0000-0000-00003A000000}"/>
    <cellStyle name="好_CMX 1020" xfId="58" xr:uid="{00000000-0005-0000-0000-00003B000000}"/>
    <cellStyle name="好_CVX" xfId="59" xr:uid="{00000000-0005-0000-0000-00003C000000}"/>
    <cellStyle name="好_FMX" xfId="60" xr:uid="{00000000-0005-0000-0000-00003D000000}"/>
    <cellStyle name="好_IA2" xfId="61" xr:uid="{00000000-0005-0000-0000-00003E000000}"/>
    <cellStyle name="好_IFX" xfId="62" xr:uid="{00000000-0005-0000-0000-00003F000000}"/>
    <cellStyle name="好_IFX 1104" xfId="63" xr:uid="{00000000-0005-0000-0000-000040000000}"/>
    <cellStyle name="好_IHS 0302" xfId="64" xr:uid="{00000000-0005-0000-0000-000041000000}"/>
    <cellStyle name="好_IHS-KMTC" xfId="65" xr:uid="{00000000-0005-0000-0000-000042000000}"/>
    <cellStyle name="好_ISH 0427" xfId="66" xr:uid="{00000000-0005-0000-0000-000043000000}"/>
    <cellStyle name="好_JTX-CMA CGM" xfId="67" xr:uid="{00000000-0005-0000-0000-000044000000}"/>
    <cellStyle name="好_KHP 2-SINOKOR" xfId="68" xr:uid="{00000000-0005-0000-0000-000045000000}"/>
    <cellStyle name="好_KME 0104 (2)" xfId="69" xr:uid="{00000000-0005-0000-0000-000046000000}"/>
    <cellStyle name="好_NEAX 0205" xfId="70" xr:uid="{00000000-0005-0000-0000-000047000000}"/>
    <cellStyle name="好_NSC 1119" xfId="71" xr:uid="{00000000-0005-0000-0000-000048000000}"/>
    <cellStyle name="好_PH4 0306 (5)" xfId="72" xr:uid="{00000000-0005-0000-0000-000049000000}"/>
    <cellStyle name="好_PH8 0306 (5)" xfId="73" xr:uid="{00000000-0005-0000-0000-00004A000000}"/>
    <cellStyle name="好_TVP2 0817" xfId="74" xr:uid="{00000000-0005-0000-0000-00004B000000}"/>
    <cellStyle name="好_VSM 1106" xfId="75" xr:uid="{00000000-0005-0000-0000-00004C000000}"/>
    <cellStyle name="好_VSM-SEACON" xfId="76" xr:uid="{00000000-0005-0000-0000-00004D000000}"/>
    <cellStyle name="好_VTS 0820" xfId="77" xr:uid="{00000000-0005-0000-0000-00004E000000}"/>
    <cellStyle name="好_WIN" xfId="78" xr:uid="{00000000-0005-0000-0000-00004F000000}"/>
    <cellStyle name="好_WIN-SEACON" xfId="79" xr:uid="{00000000-0005-0000-0000-000050000000}"/>
    <cellStyle name="注释" xfId="140" xr:uid="{00000000-0005-0000-0000-00008D000000}"/>
    <cellStyle name="标题" xfId="124" xr:uid="{00000000-0005-0000-0000-00007D000000}"/>
    <cellStyle name="标题 1" xfId="125" xr:uid="{00000000-0005-0000-0000-00007E000000}"/>
    <cellStyle name="标题 2" xfId="126" xr:uid="{00000000-0005-0000-0000-00007F000000}"/>
    <cellStyle name="标题 3" xfId="127" xr:uid="{00000000-0005-0000-0000-000080000000}"/>
    <cellStyle name="标题 4" xfId="128" xr:uid="{00000000-0005-0000-0000-000081000000}"/>
    <cellStyle name="标题_2015 TSL VSL'S +JOIN VENTURE LONGTERM SCHEDULE-5codes 0126" xfId="129" xr:uid="{00000000-0005-0000-0000-000082000000}"/>
    <cellStyle name="計算方式" xfId="142" xr:uid="{00000000-0005-0000-0000-00008F000000}"/>
    <cellStyle name="差" xfId="80" xr:uid="{00000000-0005-0000-0000-000051000000}"/>
    <cellStyle name="差_2015 TSL VSL'S +JOIN VENTURE LONGTERM SCHEDULE-5codes 0126" xfId="81" xr:uid="{00000000-0005-0000-0000-000052000000}"/>
    <cellStyle name="差_BMX 1022" xfId="82" xr:uid="{00000000-0005-0000-0000-000053000000}"/>
    <cellStyle name="差_BMX- CMA CGM" xfId="83" xr:uid="{00000000-0005-0000-0000-000054000000}"/>
    <cellStyle name="差_Book2" xfId="84" xr:uid="{00000000-0005-0000-0000-000055000000}"/>
    <cellStyle name="差_Book32" xfId="85" xr:uid="{00000000-0005-0000-0000-000056000000}"/>
    <cellStyle name="差_CAT joint venture" xfId="86" xr:uid="{00000000-0005-0000-0000-000057000000}"/>
    <cellStyle name="差_CIX" xfId="87" xr:uid="{00000000-0005-0000-0000-000058000000}"/>
    <cellStyle name="差_CIX 0912" xfId="88" xr:uid="{00000000-0005-0000-0000-000059000000}"/>
    <cellStyle name="差_CIX2" xfId="89" xr:uid="{00000000-0005-0000-0000-00005A000000}"/>
    <cellStyle name="差_CIX2 &amp; CKI &amp; AGI" xfId="90" xr:uid="{00000000-0005-0000-0000-00005B000000}"/>
    <cellStyle name="差_CKA &amp; CAT 0429" xfId="91" xr:uid="{00000000-0005-0000-0000-00005C000000}"/>
    <cellStyle name="差_CMX 1020" xfId="92" xr:uid="{00000000-0005-0000-0000-00005D000000}"/>
    <cellStyle name="差_CVX" xfId="93" xr:uid="{00000000-0005-0000-0000-00005E000000}"/>
    <cellStyle name="差_FMX" xfId="94" xr:uid="{00000000-0005-0000-0000-00005F000000}"/>
    <cellStyle name="差_IA2" xfId="95" xr:uid="{00000000-0005-0000-0000-000060000000}"/>
    <cellStyle name="差_IFX" xfId="96" xr:uid="{00000000-0005-0000-0000-000061000000}"/>
    <cellStyle name="差_IFX 1104" xfId="97" xr:uid="{00000000-0005-0000-0000-000062000000}"/>
    <cellStyle name="差_IHS 0302" xfId="98" xr:uid="{00000000-0005-0000-0000-000063000000}"/>
    <cellStyle name="差_IHS-KMTC" xfId="99" xr:uid="{00000000-0005-0000-0000-000064000000}"/>
    <cellStyle name="差_ISH 0427" xfId="100" xr:uid="{00000000-0005-0000-0000-000065000000}"/>
    <cellStyle name="差_JTX-CMA CGM" xfId="101" xr:uid="{00000000-0005-0000-0000-000066000000}"/>
    <cellStyle name="差_KHP 2-SINOKOR" xfId="102" xr:uid="{00000000-0005-0000-0000-000067000000}"/>
    <cellStyle name="差_KHP2 0416" xfId="103" xr:uid="{00000000-0005-0000-0000-000068000000}"/>
    <cellStyle name="差_KME 0104 (2)" xfId="104" xr:uid="{00000000-0005-0000-0000-000069000000}"/>
    <cellStyle name="差_NEAX 0205" xfId="105" xr:uid="{00000000-0005-0000-0000-00006A000000}"/>
    <cellStyle name="差_NSC 1119" xfId="106" xr:uid="{00000000-0005-0000-0000-00006B000000}"/>
    <cellStyle name="差_PH4 0306 (5)" xfId="107" xr:uid="{00000000-0005-0000-0000-00006C000000}"/>
    <cellStyle name="差_PH8 0306 (5)" xfId="108" xr:uid="{00000000-0005-0000-0000-00006D000000}"/>
    <cellStyle name="差_TVP2 0817" xfId="109" xr:uid="{00000000-0005-0000-0000-00006E000000}"/>
    <cellStyle name="差_VSM 1106" xfId="110" xr:uid="{00000000-0005-0000-0000-00006F000000}"/>
    <cellStyle name="差_VSM-SEACON" xfId="111" xr:uid="{00000000-0005-0000-0000-000070000000}"/>
    <cellStyle name="差_VTS 0820" xfId="112" xr:uid="{00000000-0005-0000-0000-000071000000}"/>
    <cellStyle name="差_WIN" xfId="113" xr:uid="{00000000-0005-0000-0000-000072000000}"/>
    <cellStyle name="差_WIN-SEACON" xfId="114" xr:uid="{00000000-0005-0000-0000-000073000000}"/>
    <cellStyle name="样式 1" xfId="130" xr:uid="{00000000-0005-0000-0000-000083000000}"/>
    <cellStyle name="适中" xfId="157" xr:uid="{00000000-0005-0000-0000-00009E000000}"/>
    <cellStyle name="常规 2" xfId="115" xr:uid="{00000000-0005-0000-0000-000074000000}"/>
    <cellStyle name="常规 3" xfId="116" xr:uid="{00000000-0005-0000-0000-000075000000}"/>
    <cellStyle name="常规 4" xfId="117" xr:uid="{00000000-0005-0000-0000-000076000000}"/>
    <cellStyle name="检查单元格" xfId="131" xr:uid="{00000000-0005-0000-0000-000084000000}"/>
    <cellStyle name="連結的儲存格" xfId="158" xr:uid="{00000000-0005-0000-0000-00009F000000}"/>
    <cellStyle name="備註" xfId="43" xr:uid="{00000000-0005-0000-0000-00002C000000}"/>
    <cellStyle name="强调文字颜色 1" xfId="118" xr:uid="{00000000-0005-0000-0000-000077000000}"/>
    <cellStyle name="强调文字颜色 2" xfId="119" xr:uid="{00000000-0005-0000-0000-000078000000}"/>
    <cellStyle name="强调文字颜色 3" xfId="120" xr:uid="{00000000-0005-0000-0000-000079000000}"/>
    <cellStyle name="强调文字颜色 4" xfId="121" xr:uid="{00000000-0005-0000-0000-00007A000000}"/>
    <cellStyle name="强调文字颜色 5" xfId="122" xr:uid="{00000000-0005-0000-0000-00007B000000}"/>
    <cellStyle name="强调文字颜色 6" xfId="123" xr:uid="{00000000-0005-0000-0000-00007C000000}"/>
    <cellStyle name="超連結" xfId="37" builtinId="8"/>
    <cellStyle name="链接单元格" xfId="159" xr:uid="{00000000-0005-0000-0000-0000A0000000}"/>
    <cellStyle name="解释性文本" xfId="141" xr:uid="{00000000-0005-0000-0000-00008E000000}"/>
    <cellStyle name="输入" xfId="155" xr:uid="{00000000-0005-0000-0000-00009C000000}"/>
    <cellStyle name="输出" xfId="156" xr:uid="{00000000-0005-0000-0000-00009D000000}"/>
    <cellStyle name="說明文字" xfId="143" xr:uid="{00000000-0005-0000-0000-000090000000}"/>
    <cellStyle name="輔色1" xfId="147" xr:uid="{00000000-0005-0000-0000-000094000000}"/>
    <cellStyle name="輔色2" xfId="148" xr:uid="{00000000-0005-0000-0000-000095000000}"/>
    <cellStyle name="輔色3" xfId="149" xr:uid="{00000000-0005-0000-0000-000096000000}"/>
    <cellStyle name="輔色4" xfId="150" xr:uid="{00000000-0005-0000-0000-000097000000}"/>
    <cellStyle name="輔色5" xfId="151" xr:uid="{00000000-0005-0000-0000-000098000000}"/>
    <cellStyle name="輔色6" xfId="152" xr:uid="{00000000-0005-0000-0000-000099000000}"/>
    <cellStyle name="標題" xfId="132" xr:uid="{00000000-0005-0000-0000-000085000000}"/>
    <cellStyle name="標題 1" xfId="133" xr:uid="{00000000-0005-0000-0000-000086000000}"/>
    <cellStyle name="標題 2" xfId="134" xr:uid="{00000000-0005-0000-0000-000087000000}"/>
    <cellStyle name="標題 3" xfId="135" xr:uid="{00000000-0005-0000-0000-000088000000}"/>
    <cellStyle name="標題 4" xfId="136" xr:uid="{00000000-0005-0000-0000-000089000000}"/>
    <cellStyle name="樣式 1" xfId="137" xr:uid="{00000000-0005-0000-0000-00008A000000}"/>
    <cellStyle name="輸入" xfId="153" xr:uid="{00000000-0005-0000-0000-00009A000000}"/>
    <cellStyle name="輸出" xfId="154" xr:uid="{00000000-0005-0000-0000-00009B000000}"/>
    <cellStyle name="檢查儲存格" xfId="138" xr:uid="{00000000-0005-0000-0000-00008B000000}"/>
    <cellStyle name="壞" xfId="45" xr:uid="{00000000-0005-0000-0000-00002E000000}"/>
    <cellStyle name="警告文本" xfId="145" xr:uid="{00000000-0005-0000-0000-000092000000}"/>
    <cellStyle name="警告文字" xfId="144" xr:uid="{00000000-0005-0000-0000-000091000000}"/>
    <cellStyle name="표준_Lts" xfId="41" xr:uid="{00000000-0005-0000-0000-000029000000}"/>
  </cellStyles>
  <dxfs count="0"/>
  <tableStyles count="0" defaultTableStyle="TableStyleMedium9" defaultPivotStyle="PivotStyleLight16"/>
  <colors>
    <mruColors>
      <color rgb="FFD1E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google.com.au/imgres?imgurl=http://www.polyvore.com/cgi/img-thing?.out=jpg&amp;size=l&amp;tid=38506009&amp;imgrefurl=http://www.polyvore.com/free_reindeer_clip_art_image/thing?id=38506009&amp;h=300&amp;w=300&amp;tbnid=W_Yf8xlWoGz8PM:&amp;zoom=1&amp;docid=K5cObazTGl-SdM&amp;ei=MUaXVOyaKaGgmQWOw4CwAw&amp;tbm=isch&amp;ved=0CB4QMygBMAE&amp;iact=rc&amp;uact=3&amp;dur=1563&amp;page=1&amp;start=0&amp;ndsp=14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10</xdr:row>
      <xdr:rowOff>0</xdr:rowOff>
    </xdr:from>
    <xdr:to>
      <xdr:col>28</xdr:col>
      <xdr:colOff>304800</xdr:colOff>
      <xdr:row>12</xdr:row>
      <xdr:rowOff>72390</xdr:rowOff>
    </xdr:to>
    <xdr:sp macro="" textlink="">
      <xdr:nvSpPr>
        <xdr:cNvPr id="43484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047AC9-84C9-4119-A5EC-776EBE3FC092}"/>
            </a:ext>
          </a:extLst>
        </xdr:cNvPr>
        <xdr:cNvSpPr>
          <a:spLocks noChangeAspect="1" noChangeArrowheads="1"/>
        </xdr:cNvSpPr>
      </xdr:nvSpPr>
      <xdr:spPr bwMode="auto">
        <a:xfrm>
          <a:off x="13554075" y="1628775"/>
          <a:ext cx="304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9259EE-9F0D-4E63-ADEC-69FA94977F5D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8FF307-40E9-4577-833F-9149594EBA05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8ABCD19-4ECE-45B6-9193-98CC29BE3F66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6FDC4B-3941-403E-A1F2-3B7D485B57BA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52A156F-4B2D-451E-9847-140774AAA6A4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39</xdr:row>
      <xdr:rowOff>71437</xdr:rowOff>
    </xdr:from>
    <xdr:ext cx="184312" cy="274359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200E5ED-F6EE-4E96-8C51-3148EBFA9C75}"/>
            </a:ext>
          </a:extLst>
        </xdr:cNvPr>
        <xdr:cNvSpPr txBox="1"/>
      </xdr:nvSpPr>
      <xdr:spPr>
        <a:xfrm>
          <a:off x="7686675" y="776763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39</xdr:row>
      <xdr:rowOff>71437</xdr:rowOff>
    </xdr:from>
    <xdr:ext cx="184312" cy="27435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8E0BDCC-8410-42A0-AB16-A04CD96FD72E}"/>
            </a:ext>
          </a:extLst>
        </xdr:cNvPr>
        <xdr:cNvSpPr txBox="1"/>
      </xdr:nvSpPr>
      <xdr:spPr>
        <a:xfrm>
          <a:off x="7686675" y="776763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1E0EFCF-454A-4E6E-AA73-649451539FC4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E63C852-8FC2-4513-9392-1C198BDDD60F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0C0BE50-0A84-4056-8078-F890D06176FE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5E4DBCD-B6D2-4069-9609-908DED9639CC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AA2A77D-A743-4C8D-A8A8-C359E0E9F40E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EBB4F1B-D144-4BE1-AEB4-6F40B3B8E3A5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C29D76D-6A39-4FD4-843C-F86190E3A357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11FA6D6-53C2-4253-A19F-9E18822D61EF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twoCellAnchor editAs="oneCell">
    <xdr:from>
      <xdr:col>28</xdr:col>
      <xdr:colOff>0</xdr:colOff>
      <xdr:row>10</xdr:row>
      <xdr:rowOff>0</xdr:rowOff>
    </xdr:from>
    <xdr:to>
      <xdr:col>28</xdr:col>
      <xdr:colOff>304800</xdr:colOff>
      <xdr:row>12</xdr:row>
      <xdr:rowOff>72390</xdr:rowOff>
    </xdr:to>
    <xdr:sp macro="" textlink="">
      <xdr:nvSpPr>
        <xdr:cNvPr id="43485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689D28-1CC8-4297-A77A-324390C46EA1}"/>
            </a:ext>
          </a:extLst>
        </xdr:cNvPr>
        <xdr:cNvSpPr>
          <a:spLocks noChangeAspect="1" noChangeArrowheads="1"/>
        </xdr:cNvSpPr>
      </xdr:nvSpPr>
      <xdr:spPr bwMode="auto">
        <a:xfrm>
          <a:off x="13554075" y="1628775"/>
          <a:ext cx="304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19CFA58-FD39-4B0C-AD71-1D15C37F80D1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76975A6-DCDF-4D99-BF79-4802E6E2E948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FEE8419-02D5-4EDB-A4B9-22C3EF0E8C29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CE8FD94-B13C-4E96-A810-4F046084F4C6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6B9D03D-011B-45F4-88F0-DF38A0625338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39</xdr:row>
      <xdr:rowOff>71437</xdr:rowOff>
    </xdr:from>
    <xdr:ext cx="184312" cy="274359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481FD56-5C53-4D3D-B124-EE6D8B998204}"/>
            </a:ext>
          </a:extLst>
        </xdr:cNvPr>
        <xdr:cNvSpPr txBox="1"/>
      </xdr:nvSpPr>
      <xdr:spPr>
        <a:xfrm>
          <a:off x="7686675" y="776763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39</xdr:row>
      <xdr:rowOff>71437</xdr:rowOff>
    </xdr:from>
    <xdr:ext cx="184312" cy="274359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AA5D425-7C8C-4F64-94FA-6A3ECFE94E63}"/>
            </a:ext>
          </a:extLst>
        </xdr:cNvPr>
        <xdr:cNvSpPr txBox="1"/>
      </xdr:nvSpPr>
      <xdr:spPr>
        <a:xfrm>
          <a:off x="7686675" y="776763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CF46D6F-99EF-40C8-AB2B-3B528E8FDEA3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731208C-5586-471C-AF54-8C4A7DAE83C2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823E205-48C9-44DF-A556-8AC7955720CF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402632F-AF6D-4922-ABD6-9F56FE4D202C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CC83AAD-3D64-4BDD-851A-D791BC7FFAC3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F9DAC3D-5B43-406C-AEDF-E66F8EE06046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7B2FDD18-F575-44C5-B553-E6162959A27A}"/>
            </a:ext>
          </a:extLst>
        </xdr:cNvPr>
        <xdr:cNvSpPr txBox="1"/>
      </xdr:nvSpPr>
      <xdr:spPr>
        <a:xfrm>
          <a:off x="7686675" y="8296275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38CF2560-BCEF-4D8E-BB08-3E83A9B4D961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4C9C127D-DCE7-4327-BD3B-331DD2BE7064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40</xdr:row>
      <xdr:rowOff>80063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267B971-5655-4F88-9ECA-979EEAEE70D6}"/>
            </a:ext>
          </a:extLst>
        </xdr:cNvPr>
        <xdr:cNvSpPr txBox="1"/>
      </xdr:nvSpPr>
      <xdr:spPr>
        <a:xfrm>
          <a:off x="5127416" y="7976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40</xdr:row>
      <xdr:rowOff>80063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01D10A7-001F-4FBE-A8F3-C3E0D4DF2D63}"/>
            </a:ext>
          </a:extLst>
        </xdr:cNvPr>
        <xdr:cNvSpPr txBox="1"/>
      </xdr:nvSpPr>
      <xdr:spPr>
        <a:xfrm>
          <a:off x="5127416" y="7976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950F8EA-6794-4AE1-8EB6-A39D4FAAB058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6FC14E3C-0716-4944-96CB-99CE3DB79547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12E939A-09F2-4790-975D-A4D90D508847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0401A4F-5443-4AF9-BC52-059835D28173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5B1509E-D837-4B13-99CB-E69D8A2426ED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A4E376F-B7CE-4AAC-9807-030A3D28F850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3F8D6805-28B1-4BD1-9C3B-8C94BC142455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A78017ED-2498-4696-945A-929DB00343B7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C2C736D-982C-4204-9422-1FE61DB02EE7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40</xdr:row>
      <xdr:rowOff>80063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BF500B5B-692B-4A7B-8004-CEBA5A96A087}"/>
            </a:ext>
          </a:extLst>
        </xdr:cNvPr>
        <xdr:cNvSpPr txBox="1"/>
      </xdr:nvSpPr>
      <xdr:spPr>
        <a:xfrm>
          <a:off x="5127416" y="7976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40</xdr:row>
      <xdr:rowOff>80063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2F3A18F6-CD32-4B68-9148-C4F3F17CBB78}"/>
            </a:ext>
          </a:extLst>
        </xdr:cNvPr>
        <xdr:cNvSpPr txBox="1"/>
      </xdr:nvSpPr>
      <xdr:spPr>
        <a:xfrm>
          <a:off x="5127416" y="7976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7FD1E3AA-9DA6-45A3-897D-A9DA6E64FCCE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7B311FC-1FCE-4E95-8FD0-5BF6B9D0782D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5298526-4116-4CA3-8EAB-11EC163BF8A8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33</xdr:row>
      <xdr:rowOff>71437</xdr:rowOff>
    </xdr:from>
    <xdr:ext cx="184312" cy="273379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26A6C91F-5ABB-4F1E-B752-BF0FC8EFE742}"/>
            </a:ext>
          </a:extLst>
        </xdr:cNvPr>
        <xdr:cNvSpPr txBox="1"/>
      </xdr:nvSpPr>
      <xdr:spPr>
        <a:xfrm>
          <a:off x="5127416" y="6357937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A5A744B2-5393-46A7-AC34-03D65AC7FB1A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DFFD01BE-F5A8-4A11-8B10-269497D6EEA1}"/>
            </a:ext>
          </a:extLst>
        </xdr:cNvPr>
        <xdr:cNvSpPr txBox="1"/>
      </xdr:nvSpPr>
      <xdr:spPr>
        <a:xfrm>
          <a:off x="5127416" y="8367712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5B777D74-1384-4A10-BE4C-37342A83D8B2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99E0C05D-6086-4F67-9559-C65F6DEAE3D2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764EA275-3A98-4E6E-B10E-6A133663B8D3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D5767EC4-67E3-4614-BF76-D1308615854D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83077ED-5D02-4542-A245-7D6BB50998C9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40</xdr:row>
      <xdr:rowOff>71437</xdr:rowOff>
    </xdr:from>
    <xdr:ext cx="184312" cy="274359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CB8F4A1-5C7A-4209-8819-C49855EB48EF}"/>
            </a:ext>
          </a:extLst>
        </xdr:cNvPr>
        <xdr:cNvSpPr txBox="1"/>
      </xdr:nvSpPr>
      <xdr:spPr>
        <a:xfrm>
          <a:off x="7686675" y="79676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40</xdr:row>
      <xdr:rowOff>71437</xdr:rowOff>
    </xdr:from>
    <xdr:ext cx="184312" cy="274359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334D689E-28B0-430A-9643-51AB9D2E8090}"/>
            </a:ext>
          </a:extLst>
        </xdr:cNvPr>
        <xdr:cNvSpPr txBox="1"/>
      </xdr:nvSpPr>
      <xdr:spPr>
        <a:xfrm>
          <a:off x="7686675" y="79676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5FB85E4-1AA6-40C5-868C-C462945273CC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9536A3BB-99B3-4E9C-9A07-D2B2497A85DC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1CB65BA-89C3-4AD8-9977-06FE3D0E6CB9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4404B0AA-F839-4A11-A494-830833AF0864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BF54322E-5A5D-4D9B-BFE8-6A531E19AA49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AF8C7E3B-3B03-4553-A9F7-88FCD1E3A402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D4A6CAD8-7D33-4259-8CC1-DD412D476FB6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8CB33A8-31B0-4218-8C86-23B7CEB02DA3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0300163-05D1-447B-AB95-774C46B849E7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D2393F-6301-4BE9-887B-F146CB58AD5F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8C54C428-9E60-46CA-9012-11D6EB568A13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1E6E20A5-CA18-4A69-9D51-BA794848ABEB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A4B84ED3-9658-4D57-AA91-45592CE38002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40</xdr:row>
      <xdr:rowOff>71437</xdr:rowOff>
    </xdr:from>
    <xdr:ext cx="184312" cy="274359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8AD8A4AB-5E0F-411F-811D-8A094BA6C01C}"/>
            </a:ext>
          </a:extLst>
        </xdr:cNvPr>
        <xdr:cNvSpPr txBox="1"/>
      </xdr:nvSpPr>
      <xdr:spPr>
        <a:xfrm>
          <a:off x="7686675" y="79676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D2B7B9AC-C2D9-41B1-B81F-318B1F2B43B9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7505184C-549A-40FF-B9EC-A23F9F0D3B8F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8D129BFF-CAA9-47DF-9187-6E0D0C8AD344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782DF425-AB0F-4869-817E-C911C896520A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7FAFD1B9-ADA1-48E7-87AA-ACB61701310E}"/>
            </a:ext>
          </a:extLst>
        </xdr:cNvPr>
        <xdr:cNvSpPr txBox="1"/>
      </xdr:nvSpPr>
      <xdr:spPr>
        <a:xfrm>
          <a:off x="768667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8F6C40C7-A221-47B3-9EAA-592111CA6A54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20F14DF7-8D64-4DD3-BB9D-EDC962DF6012}"/>
            </a:ext>
          </a:extLst>
        </xdr:cNvPr>
        <xdr:cNvSpPr txBox="1"/>
      </xdr:nvSpPr>
      <xdr:spPr>
        <a:xfrm>
          <a:off x="7686675" y="8367712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3D7E58F-A18A-40EC-9166-FBD9363C42BA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18C7D4A-F5A6-48DF-A741-4DC7EDCBA62D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12219FB6-0CA1-48A4-B93F-43149D19F88E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39</xdr:row>
      <xdr:rowOff>71437</xdr:rowOff>
    </xdr:from>
    <xdr:ext cx="184312" cy="274359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22D96D52-F5A8-4943-B547-C543FCB55064}"/>
            </a:ext>
          </a:extLst>
        </xdr:cNvPr>
        <xdr:cNvSpPr txBox="1"/>
      </xdr:nvSpPr>
      <xdr:spPr>
        <a:xfrm>
          <a:off x="9563100" y="93773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39</xdr:row>
      <xdr:rowOff>71437</xdr:rowOff>
    </xdr:from>
    <xdr:ext cx="184312" cy="274359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BAA768F6-BAB0-4F0E-8BE5-388C3F6D5F49}"/>
            </a:ext>
          </a:extLst>
        </xdr:cNvPr>
        <xdr:cNvSpPr txBox="1"/>
      </xdr:nvSpPr>
      <xdr:spPr>
        <a:xfrm>
          <a:off x="9563100" y="93773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C003213B-7E8F-48C7-968C-6894728D87FA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FE88587-6C09-4FF1-8B4E-F97CB3BA1A6A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191B4FD7-DD51-4337-A4B3-C2B32E94FDF9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40A6EB41-5797-4CA7-9AE9-C778FEA796FD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49923A3-0E7D-410A-9851-CD2CC3C31FB2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EE692031-7AD5-4D0B-853C-FE2EAFF892D4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22FC74A2-2781-4095-BE56-D2EAA87E29E0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39</xdr:row>
      <xdr:rowOff>71437</xdr:rowOff>
    </xdr:from>
    <xdr:ext cx="184312" cy="274359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AE09D51B-62EA-4295-90C2-E87FAC9309A3}"/>
            </a:ext>
          </a:extLst>
        </xdr:cNvPr>
        <xdr:cNvSpPr txBox="1"/>
      </xdr:nvSpPr>
      <xdr:spPr>
        <a:xfrm>
          <a:off x="9563100" y="93773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39</xdr:row>
      <xdr:rowOff>71437</xdr:rowOff>
    </xdr:from>
    <xdr:ext cx="184312" cy="274359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71FE15EF-DC97-492F-A07F-6B3C9E98EBB7}"/>
            </a:ext>
          </a:extLst>
        </xdr:cNvPr>
        <xdr:cNvSpPr txBox="1"/>
      </xdr:nvSpPr>
      <xdr:spPr>
        <a:xfrm>
          <a:off x="9563100" y="93773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59328FF2-B302-49FA-A090-9A8909512776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5876949-7CD3-47D3-973B-701E07ACBAB0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B26EE1CD-90A9-4C9E-BB4F-9F99CB536A67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BAB2CCAF-E373-4060-AB6C-ACB7AAF34EC7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5B0AA28B-B40A-4E6F-8CE2-DCA79F6E8CE8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2CB1D213-C113-48B5-9A85-D27732CDD950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5E75CC71-4020-45E5-9E76-92E5029CCC8B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40</xdr:row>
      <xdr:rowOff>71437</xdr:rowOff>
    </xdr:from>
    <xdr:ext cx="184312" cy="274359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D9DA1FD7-4777-4BD7-896E-188B415F9EE2}"/>
            </a:ext>
          </a:extLst>
        </xdr:cNvPr>
        <xdr:cNvSpPr txBox="1"/>
      </xdr:nvSpPr>
      <xdr:spPr>
        <a:xfrm>
          <a:off x="9563100" y="957738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40</xdr:row>
      <xdr:rowOff>71437</xdr:rowOff>
    </xdr:from>
    <xdr:ext cx="184312" cy="274359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E38C6897-6E1D-4A86-AAAF-98CD7090F513}"/>
            </a:ext>
          </a:extLst>
        </xdr:cNvPr>
        <xdr:cNvSpPr txBox="1"/>
      </xdr:nvSpPr>
      <xdr:spPr>
        <a:xfrm>
          <a:off x="9563100" y="957738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1FD247D2-CF35-435F-8138-83570938EBB6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BC89E034-2368-449F-A45B-A9328EC64A3C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88EF4FD2-9EE6-4751-ACBB-4E9942D9F4AA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957AA3CB-CD6F-4028-8D31-5FA03558BF33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A988D88-83F9-40C5-A09B-8B216AA97B28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A1643FD0-8606-464A-9706-4732586C77BD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2BC9DCEB-BA56-4084-8382-C11F8EF803AC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40</xdr:row>
      <xdr:rowOff>71437</xdr:rowOff>
    </xdr:from>
    <xdr:ext cx="184312" cy="274359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2356F7B4-140F-4E33-8742-A6D175601EB2}"/>
            </a:ext>
          </a:extLst>
        </xdr:cNvPr>
        <xdr:cNvSpPr txBox="1"/>
      </xdr:nvSpPr>
      <xdr:spPr>
        <a:xfrm>
          <a:off x="9563100" y="957738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40</xdr:row>
      <xdr:rowOff>71437</xdr:rowOff>
    </xdr:from>
    <xdr:ext cx="184312" cy="274359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B584B7E0-BD68-4F59-ADEF-CE5C849809CB}"/>
            </a:ext>
          </a:extLst>
        </xdr:cNvPr>
        <xdr:cNvSpPr txBox="1"/>
      </xdr:nvSpPr>
      <xdr:spPr>
        <a:xfrm>
          <a:off x="9563100" y="9577387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4056DA61-3CCF-44E2-AC74-7A69CF2F4C72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4D58DE63-A19A-4011-B409-D383952AA129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87C051DF-9D6F-4508-A054-BF48343D3C3D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D6D94658-AE89-45D2-936F-ECECD804A235}"/>
            </a:ext>
          </a:extLst>
        </xdr:cNvPr>
        <xdr:cNvSpPr txBox="1"/>
      </xdr:nvSpPr>
      <xdr:spPr>
        <a:xfrm>
          <a:off x="9563100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FD27F393-99BC-41D1-8D23-B04CB929E4A2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A86FC899-2E04-43C1-B7CC-3BD9F508F7AB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F37A4AC6-BEC1-40ED-ACE1-F68054F94388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692A1A18-6165-46FB-B64F-3B9023CE5F80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7092EE33-A114-4721-8BF2-20C6ECD3BCD4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629F6394-FCAA-45DE-9CB2-101386CA5DBA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662DD1F4-8A83-48FE-B6AF-DD56D54987CF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BC7C5250-A939-4868-B544-2C1E1212AC73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77DFC9D9-70B2-487F-B81B-15CD7ECA8703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22439CEA-1228-43CD-ABBA-7BC445933972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66C025FC-D1A8-479D-836D-729DC0F60ECA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23F9E5A6-CD7B-4348-AC60-CB64EC807294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2868B182-591D-489C-B61C-75C7F849C1E1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37C86457-326A-4FCF-B6FD-710955BAF763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6FABA1C9-F197-4665-BC9A-F528F5AAF7EC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7636AF8C-F5EA-4F25-BC65-25D2FEBB6661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1A396AB0-7DD8-4166-9557-EA1F8222DFF5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4AFB954A-40B1-4915-A647-1D19E6CAB4D6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779E5F6C-20B4-4012-933A-9B922A577C97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CFB66F7C-90E5-4CFB-B23F-F402E9FC94AB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F3191768-4F3C-410D-8F11-97AFBA761EDC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72AEFF30-585F-41FC-B72B-2298AD3C680D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504F3E5E-9F61-4D81-9115-F79A0311768C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8C00F6A-9BAF-4829-BD48-56990C6F3BB9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817A7DB2-FAA8-4963-836B-0CD1C2212A1B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21</xdr:col>
      <xdr:colOff>0</xdr:colOff>
      <xdr:row>34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8BB9DC08-4E9F-47AC-B281-F28B9BDD29E8}"/>
            </a:ext>
          </a:extLst>
        </xdr:cNvPr>
        <xdr:cNvSpPr txBox="1"/>
      </xdr:nvSpPr>
      <xdr:spPr>
        <a:xfrm>
          <a:off x="8774206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9EF661F7-25FC-4B3E-9D3E-946300E1CBD4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A147BF77-DC74-41EE-AF8A-D9D0FD316FAB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8368B516-EB03-4C0B-81D7-8B66B5CF03DC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5A81363D-19EE-43CA-9613-B1DD7FB96774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42C1DB66-787A-404D-9E05-C6CF7F002A7A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11A45368-8636-429B-AB51-EA81BF051F2B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263C668-D379-4ADB-9BAD-52E899A27913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3D9B71E8-BE87-4F2F-AC09-07D351E7FAEE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FF72AE9E-1098-4B1D-AEE2-391E25678336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64B59237-EF0D-4C8D-8F65-C0558F40FC09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AFB94A92-B026-4DE6-8664-6272D02F8EBD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3B56AE74-021C-43CC-9133-84E515EEB9B7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FFDFD93-3928-4461-833E-040755B0D6AB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1E61F00A-0986-49DC-916A-0C2E757A695A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A4F4CAFC-F228-4F5A-BE57-D0C7D676E9F8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20BA747A-DD3F-41F7-9224-9DBC3B7CB266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9CF4251B-8731-4560-AF30-1CEBE78E4B05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ED57AAB2-508D-4981-90BB-3DF4C0BE65F8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D74211C4-3D82-4ABD-92A6-4EA58B2ACBA2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B96D27A1-1771-439F-B3F8-445F394D4C8E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BDAD1DA1-5CDD-4D35-88BD-A87DF54C3AAC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E5D923B3-390C-42A9-91AC-A6F98A479ACE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5A9EECD-C5D2-494C-A8EA-7E9333189502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D6896BA0-20B7-490B-B637-5E50FA1DBDA3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2DF8A85B-FD90-4404-8942-A1CC137D449F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31DB1D28-3E39-49F0-A409-7C82A298054B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47775466-73AD-49A9-B58D-1DE9B867A5AE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3E1FF5A6-0C28-4141-80F7-4C6CBB71EA8C}"/>
            </a:ext>
          </a:extLst>
        </xdr:cNvPr>
        <xdr:cNvSpPr txBox="1"/>
      </xdr:nvSpPr>
      <xdr:spPr>
        <a:xfrm>
          <a:off x="7844118" y="573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20</xdr:col>
      <xdr:colOff>0</xdr:colOff>
      <xdr:row>40</xdr:row>
      <xdr:rowOff>71437</xdr:rowOff>
    </xdr:from>
    <xdr:ext cx="184312" cy="274359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E628BEE0-976E-4A4E-91D1-678C01CB9E81}"/>
            </a:ext>
          </a:extLst>
        </xdr:cNvPr>
        <xdr:cNvSpPr txBox="1"/>
      </xdr:nvSpPr>
      <xdr:spPr>
        <a:xfrm>
          <a:off x="7705725" y="761333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20</xdr:col>
      <xdr:colOff>0</xdr:colOff>
      <xdr:row>40</xdr:row>
      <xdr:rowOff>71437</xdr:rowOff>
    </xdr:from>
    <xdr:ext cx="184312" cy="274359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99F427DC-C2B6-4877-906A-B710130A4165}"/>
            </a:ext>
          </a:extLst>
        </xdr:cNvPr>
        <xdr:cNvSpPr txBox="1"/>
      </xdr:nvSpPr>
      <xdr:spPr>
        <a:xfrm>
          <a:off x="7705725" y="761333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20</xdr:col>
      <xdr:colOff>0</xdr:colOff>
      <xdr:row>40</xdr:row>
      <xdr:rowOff>71437</xdr:rowOff>
    </xdr:from>
    <xdr:ext cx="184312" cy="274359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40B8701E-024E-4C60-B4A9-0EE296B9F970}"/>
            </a:ext>
          </a:extLst>
        </xdr:cNvPr>
        <xdr:cNvSpPr txBox="1"/>
      </xdr:nvSpPr>
      <xdr:spPr>
        <a:xfrm>
          <a:off x="7705725" y="761333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20</xdr:col>
      <xdr:colOff>0</xdr:colOff>
      <xdr:row>40</xdr:row>
      <xdr:rowOff>71437</xdr:rowOff>
    </xdr:from>
    <xdr:ext cx="184312" cy="274359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1C81B09F-03E9-4CA5-9934-04845CE3B35A}"/>
            </a:ext>
          </a:extLst>
        </xdr:cNvPr>
        <xdr:cNvSpPr txBox="1"/>
      </xdr:nvSpPr>
      <xdr:spPr>
        <a:xfrm>
          <a:off x="7705725" y="761333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F7467D-32A5-4DDF-A30D-B6BF09CD672E}"/>
            </a:ext>
          </a:extLst>
        </xdr:cNvPr>
        <xdr:cNvSpPr>
          <a:spLocks noChangeAspect="1" noChangeArrowheads="1"/>
        </xdr:cNvSpPr>
      </xdr:nvSpPr>
      <xdr:spPr bwMode="auto">
        <a:xfrm>
          <a:off x="16199224" y="1649506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6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06338-80F4-4A6E-BD84-5271E1EB237F}"/>
            </a:ext>
          </a:extLst>
        </xdr:cNvPr>
        <xdr:cNvSpPr>
          <a:spLocks noChangeAspect="1" noChangeArrowheads="1"/>
        </xdr:cNvSpPr>
      </xdr:nvSpPr>
      <xdr:spPr bwMode="auto">
        <a:xfrm>
          <a:off x="16199224" y="1649506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CC0B2C-8B15-4E8A-8DE3-53383B8C22FC}"/>
            </a:ext>
          </a:extLst>
        </xdr:cNvPr>
        <xdr:cNvSpPr>
          <a:spLocks noChangeAspect="1" noChangeArrowheads="1"/>
        </xdr:cNvSpPr>
      </xdr:nvSpPr>
      <xdr:spPr bwMode="auto">
        <a:xfrm>
          <a:off x="16199224" y="21515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8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2CDF01-A47A-4889-ACEF-6AFC0C7810BF}"/>
            </a:ext>
          </a:extLst>
        </xdr:cNvPr>
        <xdr:cNvSpPr>
          <a:spLocks noChangeAspect="1" noChangeArrowheads="1"/>
        </xdr:cNvSpPr>
      </xdr:nvSpPr>
      <xdr:spPr bwMode="auto">
        <a:xfrm>
          <a:off x="16199224" y="21515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7F67D802-C8F0-47D7-BB6C-5EBFD851F157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939351F2-4308-43A5-B352-A89746D772D7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6D5965F4-759C-4E79-B4BA-3F7AE5CB763D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2BB32597-BC5B-422F-B469-E9CE04420F85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7A40444C-AB74-4480-83BC-625F7CD8F02D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3FCCB70A-7ADF-4BF5-B686-23172CC396AE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8556A451-DBA9-4957-9CB6-E91C90DF6C8B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7EFDCC66-1817-4678-8993-863EAA4210EC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FB29DE27-FE51-462F-9A1D-065A10CAD37F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4E1B11D1-DD98-46F3-9C89-0BF597876BD2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3ED21C86-1AE0-41B1-AADF-ACDA858AF72D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192570AC-2F3D-4041-AD4F-D5089DB53332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5F9FB931-9A74-4BCC-BBFD-37520FA975BA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4EDCED57-193E-4AB8-B17C-58040008BFF6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773D65F4-B2EB-43BC-B763-151C26C1B6C5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230BE680-1370-4476-B8D3-D5C739ECAE08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24F5E23C-BBE5-4BB0-90D7-0EC9FABC3DC6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F7290BAC-E342-42DA-B8E8-38A11E947F5B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E72C8E8B-AF8C-4FB2-87A9-DBF1B93147C3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184312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68FEDC36-192F-4886-9C18-DA4AED9632B4}"/>
            </a:ext>
          </a:extLst>
        </xdr:cNvPr>
        <xdr:cNvSpPr txBox="1"/>
      </xdr:nvSpPr>
      <xdr:spPr>
        <a:xfrm>
          <a:off x="5159801" y="7536180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79C3B218-A4BA-4350-82DC-C503AD874532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3A8708B-BC0B-45FA-971C-DD333EFE0214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75B6199D-3471-4061-B1C5-2C5DE0848E27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611B748F-4120-468A-8EBC-4126F6F4CB33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4F01AD36-25F9-4183-A556-C6743F9FC918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712F3E9-FEE5-449D-B6D9-DE8EF0F712D8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1781F938-EC88-44ED-A558-187C3417392E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1491C423-3BB0-4E06-BAB1-3400C96740EA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48154E67-7065-415F-96F5-1D63C4B16E2B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CEF464F3-D832-4A23-8A05-0D01C9F94E8C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EB653378-C4A4-4CB4-AD27-6F102E4F44F9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F3995030-9DD7-4899-97BF-A0C618DC5934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90BC9341-AA70-40F0-ACB4-BEEA362A809F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4B1612A3-7FC7-4AB4-905E-CEF3F4619655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A8EC27E9-6220-4106-96DC-A9A8C41F5002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FEE564AE-6472-4F4C-8BF4-B5A45A6EA1CE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68A78F71-5AAD-44DF-BFDB-EEF8DF974E83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13AA2078-5921-4567-B716-E390D612F982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16E5C42D-812A-44F5-BD39-71F2802FF67A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97174A89-979C-4D0D-B826-52D03A1D9A06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4DABC1F-C2CE-4D46-9F5D-08FDCDFF6B7C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6C41EBF2-2674-4783-8410-D28EA6652821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3CBEE46C-818F-4C25-9602-A5C730BCD5EF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184312" cy="273683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7342429F-A98D-446E-9EEA-055A892A3434}"/>
            </a:ext>
          </a:extLst>
        </xdr:cNvPr>
        <xdr:cNvSpPr txBox="1"/>
      </xdr:nvSpPr>
      <xdr:spPr>
        <a:xfrm>
          <a:off x="7726680" y="7536180"/>
          <a:ext cx="184312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twoCellAnchor editAs="oneCell">
    <xdr:from>
      <xdr:col>0</xdr:col>
      <xdr:colOff>177681</xdr:colOff>
      <xdr:row>0</xdr:row>
      <xdr:rowOff>40420</xdr:rowOff>
    </xdr:from>
    <xdr:to>
      <xdr:col>0</xdr:col>
      <xdr:colOff>1388304</xdr:colOff>
      <xdr:row>5</xdr:row>
      <xdr:rowOff>111021</xdr:rowOff>
    </xdr:to>
    <xdr:pic>
      <xdr:nvPicPr>
        <xdr:cNvPr id="242" name="Picture 12">
          <a:extLst>
            <a:ext uri="{FF2B5EF4-FFF2-40B4-BE49-F238E27FC236}">
              <a16:creationId xmlns:a16="http://schemas.microsoft.com/office/drawing/2014/main" id="{0ED60A49-B549-4948-AD2F-CA033609C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81" y="40420"/>
          <a:ext cx="1214433" cy="109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148640</xdr:colOff>
      <xdr:row>0</xdr:row>
      <xdr:rowOff>56662</xdr:rowOff>
    </xdr:from>
    <xdr:to>
      <xdr:col>25</xdr:col>
      <xdr:colOff>589731</xdr:colOff>
      <xdr:row>5</xdr:row>
      <xdr:rowOff>136698</xdr:rowOff>
    </xdr:to>
    <xdr:pic>
      <xdr:nvPicPr>
        <xdr:cNvPr id="243" name="Picture 12">
          <a:extLst>
            <a:ext uri="{FF2B5EF4-FFF2-40B4-BE49-F238E27FC236}">
              <a16:creationId xmlns:a16="http://schemas.microsoft.com/office/drawing/2014/main" id="{5013E226-C61D-4B36-9BA5-88F6A68D5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7340" y="56662"/>
          <a:ext cx="1241826" cy="1167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108507</xdr:colOff>
      <xdr:row>38</xdr:row>
      <xdr:rowOff>58692</xdr:rowOff>
    </xdr:from>
    <xdr:to>
      <xdr:col>18</xdr:col>
      <xdr:colOff>705978</xdr:colOff>
      <xdr:row>41</xdr:row>
      <xdr:rowOff>2787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F3455B0C-BBCB-4B26-9AB6-FBE8DFF0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46738" y="9188038"/>
          <a:ext cx="593661" cy="616414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108814</xdr:colOff>
      <xdr:row>34</xdr:row>
      <xdr:rowOff>107120</xdr:rowOff>
    </xdr:from>
    <xdr:to>
      <xdr:col>18</xdr:col>
      <xdr:colOff>666306</xdr:colOff>
      <xdr:row>37</xdr:row>
      <xdr:rowOff>2745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BBC5E249-03C5-4E93-AFA9-CB967FB9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7045" y="8210697"/>
          <a:ext cx="561302" cy="56794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4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00E120-95B8-447A-AE29-B8BB0CAE4EBE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4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035EB9-5602-4F57-B820-B4670B676D58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4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40D2E2-DBF3-4484-B76B-972FC255C75A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48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C1248-4DB8-4D5A-B7C7-8C25B7461D4E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4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1AA89E-47C1-417F-AF62-354F8C563ED7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0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6F542-DF39-4852-8BA5-018617086CFD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158D1-705A-429E-BC23-034339926828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CE096-8DEC-4782-BAA1-3EB69ED10640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711E2-07BB-4A55-86B2-939751A3A209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887383-CDAA-4C07-A1FC-836655E23BE6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ACBF7-9269-433F-9392-C4D83F2D3E93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6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E8FD6-61B0-4F5D-BFEA-4811E3AE5FA6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2492829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167199-627B-4FC1-B2DC-87ECEADAD70E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8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1123F-6354-4297-8FC5-01B65D4D893F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5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94FD6-7AE7-4B9B-A7F0-278761898751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60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7D16A7-EB51-4DE7-A616-80C6528CC00C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6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73734-2FD9-479B-B4B5-294DBC218210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26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7E73F3-CDAD-4325-915A-F8DC91501AAE}"/>
            </a:ext>
          </a:extLst>
        </xdr:cNvPr>
        <xdr:cNvSpPr>
          <a:spLocks noChangeAspect="1" noChangeArrowheads="1"/>
        </xdr:cNvSpPr>
      </xdr:nvSpPr>
      <xdr:spPr bwMode="auto">
        <a:xfrm>
          <a:off x="16851086" y="3069771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E98D4A54-23B3-4867-ACDF-E9510DB13CB8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40</xdr:row>
      <xdr:rowOff>80063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1B8BD3A9-A671-418E-BFE8-B651DF2872FC}"/>
            </a:ext>
          </a:extLst>
        </xdr:cNvPr>
        <xdr:cNvSpPr txBox="1"/>
      </xdr:nvSpPr>
      <xdr:spPr>
        <a:xfrm>
          <a:off x="7591670" y="735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40</xdr:row>
      <xdr:rowOff>80063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92A7D9B6-22CC-40BE-AE79-05213F592A9A}"/>
            </a:ext>
          </a:extLst>
        </xdr:cNvPr>
        <xdr:cNvSpPr txBox="1"/>
      </xdr:nvSpPr>
      <xdr:spPr>
        <a:xfrm>
          <a:off x="7591670" y="735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30E9CA3A-2FB7-4355-B1CC-D0D6FB6919EA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143138E5-0520-48C7-8D55-37259CB330BC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70636D84-50D4-4BF1-8A82-F34A0AAC714A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2675338-64DF-42B3-919B-956F4BC73167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EF3A7E5B-8299-41AE-96F2-2AA9737EF488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7641DE30-EE2C-4C00-99D8-7EAD218CB23B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B13B931A-A92B-43AF-80D9-30D54374D4B6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D808FCF5-2242-469E-8C31-BACB91B057F3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AF32B725-855E-44B5-B3D9-9CC2CD363F54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40</xdr:row>
      <xdr:rowOff>80063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13027568-CE5C-4B2F-9978-50BEF066F08E}"/>
            </a:ext>
          </a:extLst>
        </xdr:cNvPr>
        <xdr:cNvSpPr txBox="1"/>
      </xdr:nvSpPr>
      <xdr:spPr>
        <a:xfrm>
          <a:off x="7591670" y="735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40</xdr:row>
      <xdr:rowOff>80063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C6A46ED-8651-4F4E-BDE5-1EBCCBAA17FF}"/>
            </a:ext>
          </a:extLst>
        </xdr:cNvPr>
        <xdr:cNvSpPr txBox="1"/>
      </xdr:nvSpPr>
      <xdr:spPr>
        <a:xfrm>
          <a:off x="7591670" y="735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33</xdr:row>
      <xdr:rowOff>71437</xdr:rowOff>
    </xdr:from>
    <xdr:ext cx="184312" cy="273379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F3A8D5AA-948B-4A5C-962D-E65DFA0D7321}"/>
            </a:ext>
          </a:extLst>
        </xdr:cNvPr>
        <xdr:cNvSpPr txBox="1"/>
      </xdr:nvSpPr>
      <xdr:spPr>
        <a:xfrm>
          <a:off x="7591670" y="5742894"/>
          <a:ext cx="184312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2EEACCA7-9E6D-4460-BC07-7D037B3CF4BC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95F996F1-962D-4015-B57E-D80CA9F7DBDC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EA37DE84-768B-4382-B273-41E4CFC3374D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4646F7AB-CE71-4A37-B359-E801603DA418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B1FB1151-119B-4660-8241-16CE0B5FC12A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6024A9C-F38E-4262-BDCA-77B49F0D3EC7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F202E28F-9AF5-44AB-9904-236A896801D3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7229977D-34FF-4083-BDA1-3A2B44FBE3AB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59023F6D-A3AF-4A17-92B2-22DBBA280B37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6E21FF0B-0C7F-48C0-BBB3-A76FB7083C11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D3B3B4A0-2013-4DD7-8485-DA2F5F8CB721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312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22066F79-D9E8-40A0-A0A4-11BDB89DA0CD}"/>
            </a:ext>
          </a:extLst>
        </xdr:cNvPr>
        <xdr:cNvSpPr txBox="1"/>
      </xdr:nvSpPr>
      <xdr:spPr>
        <a:xfrm>
          <a:off x="7591670" y="7859486"/>
          <a:ext cx="1843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CB1A6C9E-9C67-484B-AB7B-275BAD79E905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736F5D45-ECCB-4F93-AA6D-3A48237C2B87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AF60CFD8-2453-4FFD-9F66-084CCF4C6AA1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4871CB89-046F-4DA2-A2AE-907D0DA5AAA6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AC47672B-00DB-4FC5-8B9F-D37042D6793F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BCC31BDD-BEAC-47A1-BAEB-7403EE18591C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1428D294-3E11-4A2B-A7CA-48858FAA1C12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15</xdr:col>
      <xdr:colOff>0</xdr:colOff>
      <xdr:row>38</xdr:row>
      <xdr:rowOff>71437</xdr:rowOff>
    </xdr:from>
    <xdr:ext cx="184312" cy="274359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C97E571B-96C4-434D-912A-379B65A66D5E}"/>
            </a:ext>
          </a:extLst>
        </xdr:cNvPr>
        <xdr:cNvSpPr txBox="1"/>
      </xdr:nvSpPr>
      <xdr:spPr>
        <a:xfrm>
          <a:off x="8315325" y="5338762"/>
          <a:ext cx="184312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7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DBC11D-5550-4A6C-B444-EBB41B30B29D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78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9249F3-E8E9-4F18-8195-ADCF7E5A4627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7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E9E409-CBED-4D3C-8349-88B68C09DFD0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0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87FAE3-2084-4CE6-B0B9-E90EF727B914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89971-4F4C-457B-8A12-283EC31D8AF5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10</xdr:row>
      <xdr:rowOff>0</xdr:rowOff>
    </xdr:from>
    <xdr:ext cx="304800" cy="53340"/>
    <xdr:sp macro="" textlink="">
      <xdr:nvSpPr>
        <xdr:cNvPr id="18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BF4FE-4BC4-4FF3-9699-A4EDDB34B9B7}"/>
            </a:ext>
          </a:extLst>
        </xdr:cNvPr>
        <xdr:cNvSpPr>
          <a:spLocks noChangeAspect="1" noChangeArrowheads="1"/>
        </xdr:cNvSpPr>
      </xdr:nvSpPr>
      <xdr:spPr bwMode="auto">
        <a:xfrm>
          <a:off x="19875500" y="3016250"/>
          <a:ext cx="3048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ports@tslines.co.nz" TargetMode="External"/><Relationship Id="rId1" Type="http://schemas.openxmlformats.org/officeDocument/2006/relationships/hyperlink" Target="mailto:sales@tslines.co.n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6"/>
  <sheetViews>
    <sheetView tabSelected="1" zoomScale="75" zoomScaleNormal="75" workbookViewId="0">
      <selection activeCell="Q30" sqref="Q30"/>
    </sheetView>
  </sheetViews>
  <sheetFormatPr defaultRowHeight="15.75"/>
  <cols>
    <col min="1" max="1" width="22.28515625" customWidth="1"/>
    <col min="2" max="2" width="12.28515625" style="6" customWidth="1"/>
    <col min="3" max="3" width="10.7109375" style="6" customWidth="1"/>
    <col min="4" max="20" width="10.7109375" customWidth="1"/>
    <col min="21" max="21" width="10.7109375" hidden="1" customWidth="1"/>
    <col min="22" max="22" width="11.5703125" hidden="1" customWidth="1"/>
    <col min="23" max="26" width="11.28515625" customWidth="1"/>
    <col min="27" max="28" width="10.5703125" customWidth="1"/>
    <col min="29" max="29" width="11.7109375" customWidth="1"/>
    <col min="30" max="30" width="11.7109375" style="6" customWidth="1"/>
  </cols>
  <sheetData>
    <row r="1" spans="1:36" s="1" customFormat="1" ht="16.149999999999999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4"/>
      <c r="AA1"/>
      <c r="AB1"/>
      <c r="AC1"/>
      <c r="AD1"/>
      <c r="AE1"/>
      <c r="AF1"/>
    </row>
    <row r="2" spans="1:36" s="1" customFormat="1" ht="16.149999999999999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  <c r="AA2"/>
      <c r="AB2"/>
      <c r="AC2"/>
      <c r="AD2"/>
      <c r="AE2"/>
      <c r="AF2"/>
    </row>
    <row r="3" spans="1:36" s="1" customFormat="1" ht="16.149999999999999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/>
      <c r="AB3"/>
      <c r="AC3"/>
      <c r="AD3"/>
      <c r="AE3"/>
      <c r="AF3"/>
    </row>
    <row r="4" spans="1:36" s="1" customFormat="1" ht="16.149999999999999" customHeight="1">
      <c r="A4" s="105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7"/>
      <c r="AA4"/>
      <c r="AB4"/>
      <c r="AC4"/>
      <c r="AD4"/>
      <c r="AE4"/>
      <c r="AF4"/>
    </row>
    <row r="5" spans="1:36" s="1" customFormat="1" ht="16.149999999999999" customHeight="1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7"/>
      <c r="AA5"/>
      <c r="AB5"/>
      <c r="AC5"/>
      <c r="AD5"/>
      <c r="AE5"/>
      <c r="AF5"/>
    </row>
    <row r="6" spans="1:36" s="1" customFormat="1" ht="16.149999999999999" customHeight="1" thickBot="1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10"/>
      <c r="AA6"/>
      <c r="AB6"/>
      <c r="AC6"/>
      <c r="AD6"/>
      <c r="AE6"/>
      <c r="AF6"/>
    </row>
    <row r="7" spans="1:36" s="1" customFormat="1" ht="12.6" customHeight="1" thickBo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/>
      <c r="AB7"/>
      <c r="AC7"/>
      <c r="AD7"/>
      <c r="AE7"/>
      <c r="AF7"/>
      <c r="AG7"/>
      <c r="AH7"/>
    </row>
    <row r="8" spans="1:36" s="2" customFormat="1" ht="16.899999999999999" customHeight="1">
      <c r="A8" s="111" t="s">
        <v>2</v>
      </c>
      <c r="B8" s="114" t="s">
        <v>3</v>
      </c>
      <c r="C8" s="117" t="s">
        <v>4</v>
      </c>
      <c r="D8" s="118"/>
      <c r="E8" s="117" t="s">
        <v>5</v>
      </c>
      <c r="F8" s="118"/>
      <c r="G8" s="119" t="s">
        <v>6</v>
      </c>
      <c r="H8" s="118"/>
      <c r="I8" s="117" t="s">
        <v>7</v>
      </c>
      <c r="J8" s="118"/>
      <c r="K8" s="117" t="s">
        <v>8</v>
      </c>
      <c r="L8" s="118"/>
      <c r="M8" s="117" t="s">
        <v>9</v>
      </c>
      <c r="N8" s="119"/>
      <c r="O8" s="117" t="s">
        <v>10</v>
      </c>
      <c r="P8" s="118"/>
      <c r="Q8" s="117" t="s">
        <v>11</v>
      </c>
      <c r="R8" s="118"/>
      <c r="S8" s="119" t="s">
        <v>12</v>
      </c>
      <c r="T8" s="118"/>
      <c r="U8" s="117" t="s">
        <v>9</v>
      </c>
      <c r="V8" s="119"/>
      <c r="W8" s="117" t="s">
        <v>13</v>
      </c>
      <c r="X8" s="118"/>
      <c r="Y8" s="117" t="s">
        <v>14</v>
      </c>
      <c r="Z8" s="120"/>
      <c r="AA8"/>
      <c r="AB8"/>
      <c r="AC8"/>
      <c r="AD8"/>
      <c r="AE8"/>
      <c r="AF8"/>
      <c r="AG8"/>
      <c r="AH8"/>
    </row>
    <row r="9" spans="1:36" s="2" customFormat="1" ht="16.899999999999999" customHeight="1">
      <c r="A9" s="112"/>
      <c r="B9" s="115"/>
      <c r="C9" s="121" t="s">
        <v>15</v>
      </c>
      <c r="D9" s="101"/>
      <c r="E9" s="121" t="s">
        <v>16</v>
      </c>
      <c r="F9" s="101"/>
      <c r="G9" s="100" t="s">
        <v>17</v>
      </c>
      <c r="H9" s="101"/>
      <c r="I9" s="121" t="s">
        <v>18</v>
      </c>
      <c r="J9" s="101"/>
      <c r="K9" s="121" t="s">
        <v>19</v>
      </c>
      <c r="L9" s="101"/>
      <c r="M9" s="121" t="s">
        <v>20</v>
      </c>
      <c r="N9" s="100"/>
      <c r="O9" s="121" t="s">
        <v>21</v>
      </c>
      <c r="P9" s="100"/>
      <c r="Q9" s="121" t="s">
        <v>50</v>
      </c>
      <c r="R9" s="101"/>
      <c r="S9" s="100" t="s">
        <v>22</v>
      </c>
      <c r="T9" s="101"/>
      <c r="U9" s="121" t="s">
        <v>20</v>
      </c>
      <c r="V9" s="100"/>
      <c r="W9" s="121" t="s">
        <v>23</v>
      </c>
      <c r="X9" s="101"/>
      <c r="Y9" s="121" t="s">
        <v>24</v>
      </c>
      <c r="Z9" s="122"/>
      <c r="AA9"/>
      <c r="AB9"/>
      <c r="AC9"/>
      <c r="AD9"/>
      <c r="AE9"/>
      <c r="AF9"/>
      <c r="AG9"/>
      <c r="AH9"/>
    </row>
    <row r="10" spans="1:36" s="2" customFormat="1" ht="16.899999999999999" customHeight="1">
      <c r="A10" s="113"/>
      <c r="B10" s="116"/>
      <c r="C10" s="8" t="s">
        <v>25</v>
      </c>
      <c r="D10" s="39" t="s">
        <v>26</v>
      </c>
      <c r="E10" s="8" t="s">
        <v>25</v>
      </c>
      <c r="F10" s="39" t="s">
        <v>26</v>
      </c>
      <c r="G10" s="38" t="s">
        <v>25</v>
      </c>
      <c r="H10" s="39" t="s">
        <v>26</v>
      </c>
      <c r="I10" s="8" t="s">
        <v>25</v>
      </c>
      <c r="J10" s="39" t="s">
        <v>26</v>
      </c>
      <c r="K10" s="8" t="s">
        <v>25</v>
      </c>
      <c r="L10" s="39" t="s">
        <v>26</v>
      </c>
      <c r="M10" s="8" t="s">
        <v>25</v>
      </c>
      <c r="N10" s="38" t="s">
        <v>26</v>
      </c>
      <c r="O10" s="8" t="s">
        <v>25</v>
      </c>
      <c r="P10" s="38" t="s">
        <v>26</v>
      </c>
      <c r="Q10" s="8" t="s">
        <v>25</v>
      </c>
      <c r="R10" s="39" t="s">
        <v>26</v>
      </c>
      <c r="S10" s="38" t="s">
        <v>25</v>
      </c>
      <c r="T10" s="38" t="s">
        <v>26</v>
      </c>
      <c r="U10" s="8" t="s">
        <v>25</v>
      </c>
      <c r="V10" s="38" t="s">
        <v>26</v>
      </c>
      <c r="W10" s="8" t="s">
        <v>25</v>
      </c>
      <c r="X10" s="39" t="s">
        <v>26</v>
      </c>
      <c r="Y10" s="8" t="s">
        <v>25</v>
      </c>
      <c r="Z10" s="46" t="s">
        <v>26</v>
      </c>
      <c r="AA10"/>
      <c r="AB10"/>
      <c r="AC10"/>
      <c r="AD10"/>
      <c r="AE10"/>
      <c r="AF10"/>
      <c r="AG10"/>
      <c r="AH10"/>
    </row>
    <row r="11" spans="1:36" s="3" customFormat="1" ht="15" hidden="1" customHeight="1">
      <c r="A11" s="41"/>
      <c r="B11" s="14"/>
      <c r="C11" s="146"/>
      <c r="D11" s="147"/>
      <c r="E11" s="148"/>
      <c r="F11" s="149"/>
      <c r="G11" s="16"/>
      <c r="H11" s="65"/>
      <c r="I11" s="65"/>
      <c r="J11" s="26"/>
      <c r="K11" s="65"/>
      <c r="L11" s="65"/>
      <c r="M11" s="65"/>
      <c r="N11" s="26"/>
      <c r="O11" s="65"/>
      <c r="P11" s="26"/>
      <c r="Q11" s="16"/>
      <c r="R11" s="26"/>
      <c r="S11" s="65"/>
      <c r="T11" s="26"/>
      <c r="U11" s="65"/>
      <c r="V11" s="26"/>
      <c r="W11" s="65"/>
      <c r="X11" s="26"/>
      <c r="Y11" s="65"/>
      <c r="Z11" s="42"/>
      <c r="AA11"/>
      <c r="AB11"/>
      <c r="AC11"/>
      <c r="AD11"/>
      <c r="AE11"/>
      <c r="AF11"/>
      <c r="AG11"/>
      <c r="AH11"/>
      <c r="AI11"/>
      <c r="AJ11"/>
    </row>
    <row r="12" spans="1:36" s="3" customFormat="1" ht="25.35" hidden="1" customHeight="1">
      <c r="A12" s="43" t="s">
        <v>27</v>
      </c>
      <c r="B12" s="9" t="s">
        <v>28</v>
      </c>
      <c r="C12" s="31">
        <v>44972</v>
      </c>
      <c r="D12" s="32">
        <v>44975</v>
      </c>
      <c r="E12" s="12">
        <v>44982</v>
      </c>
      <c r="F12" s="13">
        <v>44983</v>
      </c>
      <c r="G12" s="12">
        <v>44982</v>
      </c>
      <c r="H12" s="13">
        <v>44983</v>
      </c>
      <c r="I12" s="35">
        <v>44989</v>
      </c>
      <c r="J12" s="35">
        <v>44990</v>
      </c>
      <c r="K12" s="35">
        <v>44991</v>
      </c>
      <c r="L12" s="35">
        <v>44991</v>
      </c>
      <c r="M12" s="66">
        <v>45005</v>
      </c>
      <c r="N12" s="13">
        <v>45006</v>
      </c>
      <c r="O12" s="66">
        <f>J12+21</f>
        <v>45011</v>
      </c>
      <c r="P12" s="13">
        <f>O12</f>
        <v>45011</v>
      </c>
      <c r="Q12" s="12">
        <f>J12+23</f>
        <v>45013</v>
      </c>
      <c r="R12" s="13">
        <f>Q12</f>
        <v>45013</v>
      </c>
      <c r="S12" s="66">
        <f>J12+24</f>
        <v>45014</v>
      </c>
      <c r="T12" s="13">
        <f>S12</f>
        <v>45014</v>
      </c>
      <c r="U12" s="66">
        <f>T12+3</f>
        <v>45017</v>
      </c>
      <c r="V12" s="13">
        <v>45018</v>
      </c>
      <c r="W12" s="66">
        <v>45018</v>
      </c>
      <c r="X12" s="13">
        <v>45018</v>
      </c>
      <c r="Y12" s="66">
        <v>45018</v>
      </c>
      <c r="Z12" s="44">
        <v>45019</v>
      </c>
      <c r="AA12"/>
      <c r="AB12"/>
      <c r="AC12"/>
      <c r="AD12"/>
      <c r="AE12"/>
      <c r="AF12"/>
      <c r="AG12"/>
      <c r="AH12"/>
      <c r="AI12"/>
      <c r="AJ12"/>
    </row>
    <row r="13" spans="1:36" s="29" customFormat="1" ht="19.5" customHeight="1">
      <c r="A13" s="41"/>
      <c r="B13" s="14"/>
      <c r="C13" s="146"/>
      <c r="D13" s="147"/>
      <c r="E13" s="16"/>
      <c r="F13" s="26"/>
      <c r="G13" s="33"/>
      <c r="H13" s="33"/>
      <c r="I13" s="37"/>
      <c r="J13" s="33"/>
      <c r="K13" s="37"/>
      <c r="L13" s="34"/>
      <c r="M13" s="65"/>
      <c r="N13" s="26"/>
      <c r="O13" s="65"/>
      <c r="P13" s="26"/>
      <c r="Q13" s="16"/>
      <c r="R13" s="26"/>
      <c r="S13" s="65"/>
      <c r="T13" s="26"/>
      <c r="U13" s="65"/>
      <c r="V13" s="26"/>
      <c r="W13" s="150" t="s">
        <v>29</v>
      </c>
      <c r="X13" s="151"/>
      <c r="Y13" s="150" t="s">
        <v>29</v>
      </c>
      <c r="Z13" s="152"/>
      <c r="AA13"/>
      <c r="AB13"/>
      <c r="AC13"/>
      <c r="AD13"/>
      <c r="AE13"/>
      <c r="AF13"/>
      <c r="AG13"/>
      <c r="AH13"/>
      <c r="AI13"/>
      <c r="AJ13"/>
    </row>
    <row r="14" spans="1:36" s="3" customFormat="1" ht="25.15" customHeight="1">
      <c r="A14" s="84" t="s">
        <v>30</v>
      </c>
      <c r="B14" s="85" t="s">
        <v>31</v>
      </c>
      <c r="C14" s="86">
        <v>45051</v>
      </c>
      <c r="D14" s="87">
        <v>45052</v>
      </c>
      <c r="E14" s="88">
        <f>D14+2</f>
        <v>45054</v>
      </c>
      <c r="F14" s="89">
        <f>E14</f>
        <v>45054</v>
      </c>
      <c r="G14" s="88">
        <v>45057</v>
      </c>
      <c r="H14" s="88">
        <v>45058</v>
      </c>
      <c r="I14" s="90">
        <v>45059</v>
      </c>
      <c r="J14" s="88">
        <v>45059</v>
      </c>
      <c r="K14" s="90">
        <v>45061</v>
      </c>
      <c r="L14" s="89">
        <v>45062</v>
      </c>
      <c r="M14" s="88">
        <v>45076</v>
      </c>
      <c r="N14" s="88">
        <v>45076</v>
      </c>
      <c r="O14" s="99">
        <v>45079</v>
      </c>
      <c r="P14" s="88">
        <f>O14</f>
        <v>45079</v>
      </c>
      <c r="Q14" s="90">
        <v>45081</v>
      </c>
      <c r="R14" s="89">
        <v>45081</v>
      </c>
      <c r="S14" s="88">
        <v>45082</v>
      </c>
      <c r="T14" s="89">
        <v>45083</v>
      </c>
      <c r="U14" s="88"/>
      <c r="V14" s="89"/>
      <c r="W14" s="88">
        <f>N14+4</f>
        <v>45080</v>
      </c>
      <c r="X14" s="89">
        <f>W14</f>
        <v>45080</v>
      </c>
      <c r="Y14" s="88">
        <f>N14+4</f>
        <v>45080</v>
      </c>
      <c r="Z14" s="91">
        <f>Y14</f>
        <v>45080</v>
      </c>
      <c r="AA14"/>
      <c r="AB14"/>
      <c r="AC14"/>
      <c r="AD14"/>
      <c r="AE14"/>
      <c r="AF14"/>
      <c r="AG14"/>
      <c r="AH14"/>
      <c r="AI14"/>
      <c r="AJ14"/>
    </row>
    <row r="15" spans="1:36" s="29" customFormat="1" ht="15" customHeight="1">
      <c r="A15" s="41"/>
      <c r="B15" s="14"/>
      <c r="C15" s="15"/>
      <c r="D15" s="36"/>
      <c r="E15" s="65"/>
      <c r="F15" s="26"/>
      <c r="G15" s="97"/>
      <c r="H15" s="76"/>
      <c r="I15" s="98"/>
      <c r="J15" s="76"/>
      <c r="K15" s="98"/>
      <c r="L15" s="78"/>
      <c r="M15" s="65"/>
      <c r="N15" s="26"/>
      <c r="O15" s="148"/>
      <c r="P15" s="149"/>
      <c r="Q15" s="148"/>
      <c r="R15" s="149"/>
      <c r="S15" s="148"/>
      <c r="T15" s="149"/>
      <c r="U15" s="65"/>
      <c r="V15" s="26"/>
      <c r="W15" s="148"/>
      <c r="X15" s="149"/>
      <c r="Y15" s="148"/>
      <c r="Z15" s="160"/>
      <c r="AA15"/>
      <c r="AB15"/>
      <c r="AC15"/>
      <c r="AD15"/>
      <c r="AE15"/>
      <c r="AF15"/>
      <c r="AG15"/>
      <c r="AH15"/>
      <c r="AI15"/>
      <c r="AJ15"/>
    </row>
    <row r="16" spans="1:36" s="29" customFormat="1" ht="25.5" customHeight="1">
      <c r="A16" s="84" t="s">
        <v>32</v>
      </c>
      <c r="B16" s="85" t="s">
        <v>33</v>
      </c>
      <c r="C16" s="86">
        <v>45062</v>
      </c>
      <c r="D16" s="87">
        <v>45062</v>
      </c>
      <c r="E16" s="88">
        <v>45065</v>
      </c>
      <c r="F16" s="89">
        <v>45065</v>
      </c>
      <c r="G16" s="88">
        <v>45071</v>
      </c>
      <c r="H16" s="88">
        <v>45071</v>
      </c>
      <c r="I16" s="90">
        <v>45072</v>
      </c>
      <c r="J16" s="88">
        <v>45072</v>
      </c>
      <c r="K16" s="90">
        <v>45075</v>
      </c>
      <c r="L16" s="89">
        <v>45075</v>
      </c>
      <c r="M16" s="88">
        <f>L16+15</f>
        <v>45090</v>
      </c>
      <c r="N16" s="88">
        <f>M16</f>
        <v>45090</v>
      </c>
      <c r="O16" s="99">
        <f>N16+3</f>
        <v>45093</v>
      </c>
      <c r="P16" s="89">
        <f>O16</f>
        <v>45093</v>
      </c>
      <c r="Q16" s="88">
        <f>P16+2</f>
        <v>45095</v>
      </c>
      <c r="R16" s="89">
        <f>Q16</f>
        <v>45095</v>
      </c>
      <c r="S16" s="88">
        <f>R16+1</f>
        <v>45096</v>
      </c>
      <c r="T16" s="89">
        <f>S16</f>
        <v>45096</v>
      </c>
      <c r="U16" s="88">
        <f>J16+26</f>
        <v>45098</v>
      </c>
      <c r="V16" s="89">
        <f>U16+1</f>
        <v>45099</v>
      </c>
      <c r="W16" s="88">
        <f>N16+4</f>
        <v>45094</v>
      </c>
      <c r="X16" s="89">
        <f>W16</f>
        <v>45094</v>
      </c>
      <c r="Y16" s="88">
        <f>N16+4</f>
        <v>45094</v>
      </c>
      <c r="Z16" s="91">
        <f>Y16</f>
        <v>45094</v>
      </c>
      <c r="AA16"/>
      <c r="AB16"/>
      <c r="AC16"/>
      <c r="AD16"/>
      <c r="AE16"/>
      <c r="AF16"/>
      <c r="AG16"/>
      <c r="AH16"/>
      <c r="AI16"/>
      <c r="AJ16"/>
    </row>
    <row r="17" spans="1:36" s="29" customFormat="1" ht="15" customHeight="1">
      <c r="A17" s="41"/>
      <c r="B17" s="14"/>
      <c r="C17" s="146"/>
      <c r="D17" s="147"/>
      <c r="E17" s="16"/>
      <c r="F17" s="26"/>
      <c r="G17" s="76"/>
      <c r="H17" s="76"/>
      <c r="I17" s="77"/>
      <c r="J17" s="76"/>
      <c r="K17" s="77"/>
      <c r="L17" s="78"/>
      <c r="M17" s="65"/>
      <c r="N17" s="26"/>
      <c r="O17" s="65"/>
      <c r="P17" s="26"/>
      <c r="Q17" s="65"/>
      <c r="R17" s="26"/>
      <c r="S17" s="65"/>
      <c r="T17" s="26"/>
      <c r="U17" s="65"/>
      <c r="V17" s="26"/>
      <c r="W17" s="65"/>
      <c r="X17" s="26"/>
      <c r="Y17" s="65"/>
      <c r="Z17" s="42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1:36" s="3" customFormat="1" ht="25.15" customHeight="1">
      <c r="A18" s="84" t="s">
        <v>34</v>
      </c>
      <c r="B18" s="85" t="s">
        <v>33</v>
      </c>
      <c r="C18" s="86">
        <v>45084</v>
      </c>
      <c r="D18" s="87">
        <v>45085</v>
      </c>
      <c r="E18" s="88">
        <v>45087</v>
      </c>
      <c r="F18" s="89">
        <v>45087</v>
      </c>
      <c r="G18" s="88">
        <v>45088</v>
      </c>
      <c r="H18" s="88">
        <v>45088</v>
      </c>
      <c r="I18" s="90">
        <f>H18+1</f>
        <v>45089</v>
      </c>
      <c r="J18" s="88">
        <f>I18+1</f>
        <v>45090</v>
      </c>
      <c r="K18" s="90">
        <f>J18+1</f>
        <v>45091</v>
      </c>
      <c r="L18" s="89">
        <f>K18+1</f>
        <v>45092</v>
      </c>
      <c r="M18" s="88">
        <f>L18+15</f>
        <v>45107</v>
      </c>
      <c r="N18" s="92">
        <f>M18</f>
        <v>45107</v>
      </c>
      <c r="O18" s="88">
        <f>N18+3</f>
        <v>45110</v>
      </c>
      <c r="P18" s="89">
        <f>O18</f>
        <v>45110</v>
      </c>
      <c r="Q18" s="88">
        <f>P18+2</f>
        <v>45112</v>
      </c>
      <c r="R18" s="89">
        <f>Q18</f>
        <v>45112</v>
      </c>
      <c r="S18" s="88">
        <f>R18+1</f>
        <v>45113</v>
      </c>
      <c r="T18" s="89">
        <f>S18</f>
        <v>45113</v>
      </c>
      <c r="U18" s="88">
        <f>J18+26</f>
        <v>45116</v>
      </c>
      <c r="V18" s="89">
        <f>U18+1</f>
        <v>45117</v>
      </c>
      <c r="W18" s="88">
        <f>N18+4</f>
        <v>45111</v>
      </c>
      <c r="X18" s="89">
        <f>W18</f>
        <v>45111</v>
      </c>
      <c r="Y18" s="88">
        <f>N18+4</f>
        <v>45111</v>
      </c>
      <c r="Z18" s="91">
        <f>Y18</f>
        <v>45111</v>
      </c>
      <c r="AA18"/>
      <c r="AB18"/>
      <c r="AC18"/>
      <c r="AD18"/>
      <c r="AE18"/>
      <c r="AF18"/>
      <c r="AG18"/>
      <c r="AH18"/>
      <c r="AI18"/>
      <c r="AJ18"/>
    </row>
    <row r="19" spans="1:36" s="29" customFormat="1" ht="15" customHeight="1">
      <c r="A19" s="41"/>
      <c r="B19" s="14"/>
      <c r="C19" s="146"/>
      <c r="D19" s="147"/>
      <c r="E19" s="16"/>
      <c r="F19" s="26"/>
      <c r="G19" s="76"/>
      <c r="H19" s="76"/>
      <c r="I19" s="77"/>
      <c r="J19" s="76"/>
      <c r="K19" s="77"/>
      <c r="L19" s="78"/>
      <c r="M19" s="65"/>
      <c r="N19" s="26"/>
      <c r="O19" s="65"/>
      <c r="P19" s="26"/>
      <c r="Q19" s="65"/>
      <c r="R19" s="26"/>
      <c r="S19" s="65"/>
      <c r="T19" s="26"/>
      <c r="U19" s="65"/>
      <c r="V19" s="26"/>
      <c r="W19" s="65"/>
      <c r="X19" s="26"/>
      <c r="Y19" s="65"/>
      <c r="Z19" s="42"/>
      <c r="AA19"/>
      <c r="AB19"/>
      <c r="AC19"/>
      <c r="AD19"/>
      <c r="AE19"/>
      <c r="AF19"/>
      <c r="AG19"/>
      <c r="AH19"/>
      <c r="AI19"/>
      <c r="AJ19"/>
    </row>
    <row r="20" spans="1:36" s="3" customFormat="1" ht="25.15" hidden="1" customHeight="1">
      <c r="A20" s="45" t="s">
        <v>35</v>
      </c>
      <c r="B20" s="9" t="s">
        <v>33</v>
      </c>
      <c r="C20" s="31">
        <v>45081</v>
      </c>
      <c r="D20" s="32">
        <f>C20</f>
        <v>45081</v>
      </c>
      <c r="E20" s="66">
        <f>D20+2</f>
        <v>45083</v>
      </c>
      <c r="F20" s="13">
        <f>E20</f>
        <v>45083</v>
      </c>
      <c r="G20" s="66">
        <f>F20+3</f>
        <v>45086</v>
      </c>
      <c r="H20" s="66">
        <f>G20</f>
        <v>45086</v>
      </c>
      <c r="I20" s="12">
        <f>H20+1</f>
        <v>45087</v>
      </c>
      <c r="J20" s="66">
        <f>I20+1</f>
        <v>45088</v>
      </c>
      <c r="K20" s="12">
        <f>J20+1</f>
        <v>45089</v>
      </c>
      <c r="L20" s="13">
        <f>K20+1</f>
        <v>45090</v>
      </c>
      <c r="M20" s="66">
        <f>J20+17</f>
        <v>45105</v>
      </c>
      <c r="N20" s="13">
        <f>M20</f>
        <v>45105</v>
      </c>
      <c r="O20" s="66">
        <f>N20+4</f>
        <v>45109</v>
      </c>
      <c r="P20" s="13">
        <f>O20</f>
        <v>45109</v>
      </c>
      <c r="Q20" s="66">
        <f>P20+2</f>
        <v>45111</v>
      </c>
      <c r="R20" s="13">
        <f>Q20</f>
        <v>45111</v>
      </c>
      <c r="S20" s="66">
        <f>R20+1</f>
        <v>45112</v>
      </c>
      <c r="T20" s="13">
        <f>S20</f>
        <v>45112</v>
      </c>
      <c r="U20" s="66">
        <f>J20+26</f>
        <v>45114</v>
      </c>
      <c r="V20" s="13">
        <f>U20+1</f>
        <v>45115</v>
      </c>
      <c r="W20" s="66">
        <f>N20+4</f>
        <v>45109</v>
      </c>
      <c r="X20" s="13">
        <f>W20</f>
        <v>45109</v>
      </c>
      <c r="Y20" s="66">
        <f>N20+4</f>
        <v>45109</v>
      </c>
      <c r="Z20" s="44">
        <f>Y20</f>
        <v>45109</v>
      </c>
      <c r="AA20"/>
      <c r="AB20"/>
      <c r="AC20"/>
      <c r="AD20"/>
      <c r="AE20"/>
      <c r="AF20"/>
      <c r="AG20"/>
      <c r="AH20"/>
      <c r="AI20"/>
      <c r="AJ20"/>
    </row>
    <row r="21" spans="1:36" s="29" customFormat="1" ht="15" hidden="1" customHeight="1">
      <c r="A21" s="41"/>
      <c r="B21" s="14"/>
      <c r="C21" s="27"/>
      <c r="D21" s="28"/>
      <c r="E21" s="65"/>
      <c r="F21" s="26"/>
      <c r="G21" s="65"/>
      <c r="H21" s="65"/>
      <c r="I21" s="16"/>
      <c r="J21" s="65"/>
      <c r="K21" s="16"/>
      <c r="L21" s="26"/>
      <c r="M21" s="65"/>
      <c r="N21" s="26"/>
      <c r="O21" s="65"/>
      <c r="P21" s="26"/>
      <c r="Q21" s="65"/>
      <c r="R21" s="26"/>
      <c r="S21" s="65"/>
      <c r="T21" s="26"/>
      <c r="U21" s="65"/>
      <c r="V21" s="26"/>
      <c r="W21" s="65"/>
      <c r="X21" s="26"/>
      <c r="Y21" s="65"/>
      <c r="Z21" s="42"/>
      <c r="AA21"/>
      <c r="AB21"/>
      <c r="AC21"/>
      <c r="AD21"/>
      <c r="AE21"/>
      <c r="AF21"/>
      <c r="AG21"/>
      <c r="AH21"/>
      <c r="AI21"/>
      <c r="AJ21"/>
    </row>
    <row r="22" spans="1:36" s="3" customFormat="1" ht="25.15" customHeight="1">
      <c r="A22" s="84" t="s">
        <v>30</v>
      </c>
      <c r="B22" s="85" t="s">
        <v>36</v>
      </c>
      <c r="C22" s="86">
        <v>45102</v>
      </c>
      <c r="D22" s="87">
        <v>45103</v>
      </c>
      <c r="E22" s="88">
        <v>45104</v>
      </c>
      <c r="F22" s="89">
        <f>E22</f>
        <v>45104</v>
      </c>
      <c r="G22" s="88">
        <v>45105</v>
      </c>
      <c r="H22" s="88">
        <v>45106</v>
      </c>
      <c r="I22" s="90">
        <f>H22+1</f>
        <v>45107</v>
      </c>
      <c r="J22" s="88">
        <f>I22+1</f>
        <v>45108</v>
      </c>
      <c r="K22" s="90">
        <f>J22+1</f>
        <v>45109</v>
      </c>
      <c r="L22" s="89">
        <f>K22+1</f>
        <v>45110</v>
      </c>
      <c r="M22" s="88">
        <f>L22+15</f>
        <v>45125</v>
      </c>
      <c r="N22" s="92">
        <f>M22+1</f>
        <v>45126</v>
      </c>
      <c r="O22" s="88">
        <f>N22+4</f>
        <v>45130</v>
      </c>
      <c r="P22" s="89">
        <f>O22</f>
        <v>45130</v>
      </c>
      <c r="Q22" s="88">
        <f>P22+2</f>
        <v>45132</v>
      </c>
      <c r="R22" s="89">
        <f>Q22</f>
        <v>45132</v>
      </c>
      <c r="S22" s="88">
        <f>R22+1</f>
        <v>45133</v>
      </c>
      <c r="T22" s="89">
        <f>S22</f>
        <v>45133</v>
      </c>
      <c r="U22" s="88"/>
      <c r="V22" s="89"/>
      <c r="W22" s="88">
        <f>N22+4</f>
        <v>45130</v>
      </c>
      <c r="X22" s="89">
        <f>W22</f>
        <v>45130</v>
      </c>
      <c r="Y22" s="88">
        <f>N22+4</f>
        <v>45130</v>
      </c>
      <c r="Z22" s="91">
        <f>Y22</f>
        <v>45130</v>
      </c>
      <c r="AA22"/>
      <c r="AB22"/>
      <c r="AC22"/>
      <c r="AD22"/>
      <c r="AE22"/>
      <c r="AF22"/>
      <c r="AG22"/>
      <c r="AH22"/>
      <c r="AI22"/>
      <c r="AJ22"/>
    </row>
    <row r="23" spans="1:36" s="29" customFormat="1" ht="15.6" customHeight="1">
      <c r="A23" s="41"/>
      <c r="B23" s="14"/>
      <c r="C23" s="27"/>
      <c r="D23" s="28"/>
      <c r="E23" s="65"/>
      <c r="F23" s="26"/>
      <c r="G23" s="65"/>
      <c r="H23" s="65"/>
      <c r="I23" s="16"/>
      <c r="J23" s="65"/>
      <c r="K23" s="16"/>
      <c r="L23" s="26"/>
      <c r="M23" s="65"/>
      <c r="N23" s="26"/>
      <c r="O23" s="65"/>
      <c r="P23" s="26"/>
      <c r="Q23" s="65"/>
      <c r="R23" s="26"/>
      <c r="S23" s="65"/>
      <c r="T23" s="26"/>
      <c r="U23" s="65"/>
      <c r="V23" s="26"/>
      <c r="W23" s="65"/>
      <c r="X23" s="26"/>
      <c r="Y23" s="65"/>
      <c r="Z23" s="42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s="29" customFormat="1" ht="25.5" customHeight="1">
      <c r="A24" s="84" t="s">
        <v>32</v>
      </c>
      <c r="B24" s="85" t="s">
        <v>37</v>
      </c>
      <c r="C24" s="86">
        <v>45116</v>
      </c>
      <c r="D24" s="87">
        <f>C24</f>
        <v>45116</v>
      </c>
      <c r="E24" s="88">
        <f>D24+2</f>
        <v>45118</v>
      </c>
      <c r="F24" s="89">
        <f>E24</f>
        <v>45118</v>
      </c>
      <c r="G24" s="88">
        <f>F24+3</f>
        <v>45121</v>
      </c>
      <c r="H24" s="88">
        <f>G24+1</f>
        <v>45122</v>
      </c>
      <c r="I24" s="90">
        <f>H24+1</f>
        <v>45123</v>
      </c>
      <c r="J24" s="88">
        <f>I24+1</f>
        <v>45124</v>
      </c>
      <c r="K24" s="90">
        <f>J24+1</f>
        <v>45125</v>
      </c>
      <c r="L24" s="89">
        <f>K24+1</f>
        <v>45126</v>
      </c>
      <c r="M24" s="88">
        <f>L24+15</f>
        <v>45141</v>
      </c>
      <c r="N24" s="92">
        <f>M24+1</f>
        <v>45142</v>
      </c>
      <c r="O24" s="88">
        <f>N24+2</f>
        <v>45144</v>
      </c>
      <c r="P24" s="89">
        <f>O24</f>
        <v>45144</v>
      </c>
      <c r="Q24" s="88">
        <f>P24+2</f>
        <v>45146</v>
      </c>
      <c r="R24" s="89">
        <f>Q24</f>
        <v>45146</v>
      </c>
      <c r="S24" s="88">
        <f>R24+1</f>
        <v>45147</v>
      </c>
      <c r="T24" s="89">
        <f>S24</f>
        <v>45147</v>
      </c>
      <c r="U24" s="88"/>
      <c r="V24" s="89"/>
      <c r="W24" s="88">
        <f>N24+4</f>
        <v>45146</v>
      </c>
      <c r="X24" s="89">
        <f>W24</f>
        <v>45146</v>
      </c>
      <c r="Y24" s="88">
        <f>N24+4</f>
        <v>45146</v>
      </c>
      <c r="Z24" s="91">
        <f>Y24</f>
        <v>45146</v>
      </c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:36" s="29" customFormat="1" ht="15" customHeight="1">
      <c r="A25" s="41"/>
      <c r="B25" s="14"/>
      <c r="C25" s="79"/>
      <c r="D25" s="80"/>
      <c r="E25" s="81"/>
      <c r="F25" s="82"/>
      <c r="G25" s="81"/>
      <c r="H25" s="81"/>
      <c r="I25" s="83"/>
      <c r="J25" s="81"/>
      <c r="K25" s="83"/>
      <c r="L25" s="82"/>
      <c r="M25" s="81"/>
      <c r="N25" s="82"/>
      <c r="O25" s="65"/>
      <c r="P25" s="26"/>
      <c r="Q25" s="65"/>
      <c r="R25" s="26"/>
      <c r="S25" s="65"/>
      <c r="T25" s="26"/>
      <c r="U25" s="65"/>
      <c r="V25" s="26"/>
      <c r="W25" s="65"/>
      <c r="X25" s="26"/>
      <c r="Y25" s="65"/>
      <c r="Z25" s="42"/>
      <c r="AA25" s="33"/>
      <c r="AB25" s="33"/>
      <c r="AC25" s="33"/>
      <c r="AD25" s="33"/>
      <c r="AE25" s="33"/>
      <c r="AF25" s="33"/>
      <c r="AG25" s="33"/>
      <c r="AH25" s="33"/>
      <c r="AI25" s="33"/>
      <c r="AJ25" s="33"/>
    </row>
    <row r="26" spans="1:36" s="29" customFormat="1" ht="25.5" customHeight="1">
      <c r="A26" s="84" t="s">
        <v>35</v>
      </c>
      <c r="B26" s="85" t="s">
        <v>37</v>
      </c>
      <c r="C26" s="86">
        <v>45131</v>
      </c>
      <c r="D26" s="87">
        <f>C26</f>
        <v>45131</v>
      </c>
      <c r="E26" s="88">
        <f>D26+2</f>
        <v>45133</v>
      </c>
      <c r="F26" s="89">
        <f>E26</f>
        <v>45133</v>
      </c>
      <c r="G26" s="88">
        <f>F26+3</f>
        <v>45136</v>
      </c>
      <c r="H26" s="92">
        <f>G26+1</f>
        <v>45137</v>
      </c>
      <c r="I26" s="88">
        <f>H26+1</f>
        <v>45138</v>
      </c>
      <c r="J26" s="89">
        <f>I26+1</f>
        <v>45139</v>
      </c>
      <c r="K26" s="88">
        <f>J26+1</f>
        <v>45140</v>
      </c>
      <c r="L26" s="89">
        <f>K26+1</f>
        <v>45141</v>
      </c>
      <c r="M26" s="88">
        <f>L26+15</f>
        <v>45156</v>
      </c>
      <c r="N26" s="92">
        <f>M26+1</f>
        <v>45157</v>
      </c>
      <c r="O26" s="88">
        <f>N26+4</f>
        <v>45161</v>
      </c>
      <c r="P26" s="89">
        <f>O26</f>
        <v>45161</v>
      </c>
      <c r="Q26" s="88">
        <f>P26+2</f>
        <v>45163</v>
      </c>
      <c r="R26" s="89">
        <f>Q26</f>
        <v>45163</v>
      </c>
      <c r="S26" s="88">
        <f>R26+1</f>
        <v>45164</v>
      </c>
      <c r="T26" s="89">
        <f>S26</f>
        <v>45164</v>
      </c>
      <c r="U26" s="66"/>
      <c r="V26" s="13"/>
      <c r="W26" s="94">
        <f>N26+4</f>
        <v>45161</v>
      </c>
      <c r="X26" s="95">
        <f>W26</f>
        <v>45161</v>
      </c>
      <c r="Y26" s="94">
        <f>N26+4</f>
        <v>45161</v>
      </c>
      <c r="Z26" s="96">
        <f>Y26</f>
        <v>45161</v>
      </c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:36" s="29" customFormat="1" ht="15.6" customHeight="1">
      <c r="A27" s="41"/>
      <c r="B27" s="14"/>
      <c r="C27" s="67"/>
      <c r="D27" s="28"/>
      <c r="E27" s="65"/>
      <c r="F27" s="26"/>
      <c r="G27" s="65"/>
      <c r="H27" s="26"/>
      <c r="I27" s="65"/>
      <c r="J27" s="26"/>
      <c r="K27" s="65"/>
      <c r="L27" s="26"/>
      <c r="M27" s="65"/>
      <c r="N27" s="26"/>
      <c r="O27" s="65"/>
      <c r="P27" s="26"/>
      <c r="Q27" s="65"/>
      <c r="R27" s="26"/>
      <c r="S27" s="65"/>
      <c r="T27" s="26"/>
      <c r="U27" s="65"/>
      <c r="V27" s="65"/>
      <c r="W27" s="65"/>
      <c r="X27" s="26"/>
      <c r="Y27" s="65"/>
      <c r="Z27" s="42"/>
      <c r="AA27" s="33"/>
      <c r="AB27" s="33"/>
      <c r="AC27" s="33"/>
      <c r="AD27" s="33"/>
      <c r="AE27" s="33"/>
      <c r="AF27" s="33"/>
      <c r="AG27" s="33"/>
      <c r="AH27" s="33"/>
      <c r="AI27" s="33"/>
      <c r="AJ27" s="33"/>
    </row>
    <row r="28" spans="1:36" s="3" customFormat="1" ht="25.15" customHeight="1">
      <c r="A28" s="84" t="s">
        <v>30</v>
      </c>
      <c r="B28" s="85" t="s">
        <v>38</v>
      </c>
      <c r="C28" s="93">
        <v>45152</v>
      </c>
      <c r="D28" s="87">
        <f>C28+1</f>
        <v>45153</v>
      </c>
      <c r="E28" s="88">
        <f>D28+2</f>
        <v>45155</v>
      </c>
      <c r="F28" s="89">
        <f>E28</f>
        <v>45155</v>
      </c>
      <c r="G28" s="88">
        <f>F28+3</f>
        <v>45158</v>
      </c>
      <c r="H28" s="92">
        <f>G28+1</f>
        <v>45159</v>
      </c>
      <c r="I28" s="88">
        <f>H28+1</f>
        <v>45160</v>
      </c>
      <c r="J28" s="89">
        <f>I28+1</f>
        <v>45161</v>
      </c>
      <c r="K28" s="88">
        <f>J28+1</f>
        <v>45162</v>
      </c>
      <c r="L28" s="89">
        <f>K28+1</f>
        <v>45163</v>
      </c>
      <c r="M28" s="88">
        <f>L28+15</f>
        <v>45178</v>
      </c>
      <c r="N28" s="92">
        <f>M28+1</f>
        <v>45179</v>
      </c>
      <c r="O28" s="88">
        <f>N28+4</f>
        <v>45183</v>
      </c>
      <c r="P28" s="89">
        <f>O28</f>
        <v>45183</v>
      </c>
      <c r="Q28" s="88">
        <f>P28+2</f>
        <v>45185</v>
      </c>
      <c r="R28" s="89">
        <f>Q28</f>
        <v>45185</v>
      </c>
      <c r="S28" s="88">
        <f>R28+1</f>
        <v>45186</v>
      </c>
      <c r="T28" s="89">
        <f>S28</f>
        <v>45186</v>
      </c>
      <c r="U28" s="88"/>
      <c r="V28" s="88"/>
      <c r="W28" s="88">
        <f>N28+4</f>
        <v>45183</v>
      </c>
      <c r="X28" s="89">
        <f>W28</f>
        <v>45183</v>
      </c>
      <c r="Y28" s="88">
        <f>N28+4</f>
        <v>45183</v>
      </c>
      <c r="Z28" s="91">
        <f>Y28</f>
        <v>45183</v>
      </c>
      <c r="AA28"/>
      <c r="AB28"/>
      <c r="AC28"/>
      <c r="AD28"/>
      <c r="AE28"/>
      <c r="AF28"/>
      <c r="AG28"/>
      <c r="AH28"/>
      <c r="AI28"/>
      <c r="AJ28"/>
    </row>
    <row r="29" spans="1:36" s="29" customFormat="1" ht="15" customHeight="1">
      <c r="A29" s="41"/>
      <c r="B29" s="14"/>
      <c r="C29" s="67"/>
      <c r="D29" s="28"/>
      <c r="E29" s="65"/>
      <c r="F29" s="26"/>
      <c r="G29" s="65"/>
      <c r="H29" s="26"/>
      <c r="I29" s="65"/>
      <c r="J29" s="26"/>
      <c r="K29" s="65"/>
      <c r="L29" s="26"/>
      <c r="M29" s="65"/>
      <c r="N29" s="26"/>
      <c r="O29" s="65"/>
      <c r="P29" s="26"/>
      <c r="Q29" s="65"/>
      <c r="R29" s="26"/>
      <c r="S29" s="65"/>
      <c r="T29" s="26"/>
      <c r="U29" s="65"/>
      <c r="V29" s="65"/>
      <c r="W29" s="65"/>
      <c r="X29" s="26"/>
      <c r="Y29" s="65"/>
      <c r="Z29" s="42"/>
      <c r="AA29" s="33"/>
      <c r="AB29" s="33"/>
      <c r="AC29" s="33"/>
      <c r="AD29" s="33"/>
      <c r="AE29" s="33"/>
      <c r="AF29" s="33"/>
      <c r="AG29" s="33"/>
      <c r="AH29" s="33"/>
      <c r="AI29" s="33"/>
      <c r="AJ29" s="33"/>
    </row>
    <row r="30" spans="1:36" s="29" customFormat="1" ht="25.15" customHeight="1">
      <c r="A30" s="84" t="s">
        <v>32</v>
      </c>
      <c r="B30" s="85" t="s">
        <v>31</v>
      </c>
      <c r="C30" s="93">
        <v>45165</v>
      </c>
      <c r="D30" s="87">
        <f>C30</f>
        <v>45165</v>
      </c>
      <c r="E30" s="88">
        <f>D30+2</f>
        <v>45167</v>
      </c>
      <c r="F30" s="89">
        <f>E30</f>
        <v>45167</v>
      </c>
      <c r="G30" s="88">
        <f>F30+3</f>
        <v>45170</v>
      </c>
      <c r="H30" s="92">
        <f>G30+1</f>
        <v>45171</v>
      </c>
      <c r="I30" s="88">
        <f>H30+1</f>
        <v>45172</v>
      </c>
      <c r="J30" s="89">
        <f>I30+1</f>
        <v>45173</v>
      </c>
      <c r="K30" s="88">
        <f>J30+1</f>
        <v>45174</v>
      </c>
      <c r="L30" s="89">
        <f>K30+1</f>
        <v>45175</v>
      </c>
      <c r="M30" s="88">
        <f>L30+15</f>
        <v>45190</v>
      </c>
      <c r="N30" s="92">
        <f>M30+1</f>
        <v>45191</v>
      </c>
      <c r="O30" s="88">
        <f>N30+4</f>
        <v>45195</v>
      </c>
      <c r="P30" s="89">
        <f>O30</f>
        <v>45195</v>
      </c>
      <c r="Q30" s="88">
        <f>P30+2</f>
        <v>45197</v>
      </c>
      <c r="R30" s="89">
        <f>Q30</f>
        <v>45197</v>
      </c>
      <c r="S30" s="88">
        <f>R30+1</f>
        <v>45198</v>
      </c>
      <c r="T30" s="89">
        <f>S30</f>
        <v>45198</v>
      </c>
      <c r="U30" s="88"/>
      <c r="V30" s="88"/>
      <c r="W30" s="88">
        <f>N30+4</f>
        <v>45195</v>
      </c>
      <c r="X30" s="89">
        <f>W30</f>
        <v>45195</v>
      </c>
      <c r="Y30" s="88">
        <f>N30+4</f>
        <v>45195</v>
      </c>
      <c r="Z30" s="91">
        <f>Y30</f>
        <v>45195</v>
      </c>
      <c r="AA30"/>
      <c r="AB30"/>
      <c r="AC30"/>
      <c r="AD30"/>
      <c r="AE30"/>
      <c r="AF30"/>
      <c r="AG30"/>
      <c r="AH30"/>
      <c r="AI30"/>
      <c r="AJ30"/>
    </row>
    <row r="31" spans="1:36" s="29" customFormat="1" ht="15" customHeight="1">
      <c r="A31" s="41"/>
      <c r="B31" s="14"/>
      <c r="C31" s="67"/>
      <c r="D31" s="28"/>
      <c r="E31" s="65"/>
      <c r="F31" s="26"/>
      <c r="G31" s="65"/>
      <c r="H31" s="26"/>
      <c r="I31" s="65"/>
      <c r="J31" s="26"/>
      <c r="K31" s="65"/>
      <c r="L31" s="26"/>
      <c r="M31" s="65"/>
      <c r="N31" s="26"/>
      <c r="O31" s="65"/>
      <c r="P31" s="26"/>
      <c r="Q31" s="65"/>
      <c r="R31" s="26"/>
      <c r="S31" s="65"/>
      <c r="T31" s="26"/>
      <c r="U31" s="65"/>
      <c r="V31" s="65"/>
      <c r="W31" s="65"/>
      <c r="X31" s="26"/>
      <c r="Y31" s="65"/>
      <c r="Z31" s="42"/>
      <c r="AA31" s="33"/>
      <c r="AB31" s="33"/>
      <c r="AC31" s="33"/>
      <c r="AD31" s="33"/>
      <c r="AE31" s="33"/>
      <c r="AF31" s="33"/>
      <c r="AG31" s="33"/>
      <c r="AH31" s="33"/>
      <c r="AI31" s="33"/>
      <c r="AJ31" s="33"/>
    </row>
    <row r="32" spans="1:36" s="29" customFormat="1" ht="25.15" customHeight="1">
      <c r="A32" s="84" t="s">
        <v>34</v>
      </c>
      <c r="B32" s="85" t="s">
        <v>31</v>
      </c>
      <c r="C32" s="93">
        <v>45182</v>
      </c>
      <c r="D32" s="87">
        <f>C32</f>
        <v>45182</v>
      </c>
      <c r="E32" s="88">
        <f>D32+2</f>
        <v>45184</v>
      </c>
      <c r="F32" s="89">
        <f>E32</f>
        <v>45184</v>
      </c>
      <c r="G32" s="88">
        <f>F32+3</f>
        <v>45187</v>
      </c>
      <c r="H32" s="92">
        <f>G32+1</f>
        <v>45188</v>
      </c>
      <c r="I32" s="88">
        <f>H32+1</f>
        <v>45189</v>
      </c>
      <c r="J32" s="89">
        <f>I32+1</f>
        <v>45190</v>
      </c>
      <c r="K32" s="88">
        <f>J32+1</f>
        <v>45191</v>
      </c>
      <c r="L32" s="89">
        <f>K32+1</f>
        <v>45192</v>
      </c>
      <c r="M32" s="88">
        <f>L32+15</f>
        <v>45207</v>
      </c>
      <c r="N32" s="92">
        <f>M32+1</f>
        <v>45208</v>
      </c>
      <c r="O32" s="88">
        <f>N32+4</f>
        <v>45212</v>
      </c>
      <c r="P32" s="89">
        <f>O32</f>
        <v>45212</v>
      </c>
      <c r="Q32" s="88">
        <f>P32+2</f>
        <v>45214</v>
      </c>
      <c r="R32" s="89">
        <f>Q32</f>
        <v>45214</v>
      </c>
      <c r="S32" s="88">
        <f>R32+1</f>
        <v>45215</v>
      </c>
      <c r="T32" s="89">
        <f>S32</f>
        <v>45215</v>
      </c>
      <c r="U32" s="88"/>
      <c r="V32" s="88"/>
      <c r="W32" s="88">
        <f>N32+4</f>
        <v>45212</v>
      </c>
      <c r="X32" s="89">
        <f>W32</f>
        <v>45212</v>
      </c>
      <c r="Y32" s="88">
        <f>N32+4</f>
        <v>45212</v>
      </c>
      <c r="Z32" s="91">
        <f>Y32</f>
        <v>45212</v>
      </c>
      <c r="AA32"/>
      <c r="AB32"/>
      <c r="AC32"/>
      <c r="AD32"/>
      <c r="AE32"/>
      <c r="AF32"/>
      <c r="AG32"/>
      <c r="AH32"/>
      <c r="AI32"/>
      <c r="AJ32"/>
    </row>
    <row r="33" spans="1:36" s="29" customFormat="1" ht="15" customHeight="1">
      <c r="A33" s="54"/>
      <c r="B33" s="55"/>
      <c r="C33" s="56"/>
      <c r="D33" s="57"/>
      <c r="E33" s="56"/>
      <c r="F33" s="57"/>
      <c r="G33" s="58"/>
      <c r="H33" s="59"/>
      <c r="I33" s="60"/>
      <c r="J33" s="61"/>
      <c r="K33" s="60"/>
      <c r="L33" s="61"/>
      <c r="M33" s="60"/>
      <c r="N33" s="61"/>
      <c r="O33" s="60"/>
      <c r="P33" s="61"/>
      <c r="Q33" s="60"/>
      <c r="R33" s="61"/>
      <c r="S33" s="60"/>
      <c r="T33" s="61"/>
      <c r="U33" s="60"/>
      <c r="V33" s="60"/>
      <c r="W33" s="60"/>
      <c r="X33" s="61"/>
      <c r="Y33" s="60"/>
      <c r="Z33" s="62"/>
      <c r="AA33"/>
      <c r="AB33"/>
      <c r="AC33"/>
      <c r="AD33"/>
      <c r="AE33"/>
      <c r="AF33"/>
      <c r="AG33"/>
      <c r="AH33"/>
      <c r="AI33"/>
      <c r="AJ33"/>
    </row>
    <row r="34" spans="1:36" s="3" customFormat="1" ht="18" customHeight="1">
      <c r="A34" s="40" t="s">
        <v>2</v>
      </c>
      <c r="B34" s="19" t="s">
        <v>39</v>
      </c>
      <c r="C34" s="155" t="s">
        <v>40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57" t="s">
        <v>41</v>
      </c>
      <c r="S34" s="158"/>
      <c r="T34" s="158"/>
      <c r="U34" s="158"/>
      <c r="V34" s="158"/>
      <c r="W34" s="158"/>
      <c r="X34" s="158"/>
      <c r="Y34" s="158"/>
      <c r="Z34" s="159"/>
      <c r="AA34"/>
      <c r="AB34"/>
      <c r="AC34"/>
      <c r="AD34"/>
      <c r="AE34"/>
      <c r="AF34"/>
      <c r="AG34"/>
      <c r="AH34"/>
      <c r="AI34"/>
      <c r="AJ34"/>
    </row>
    <row r="35" spans="1:36" s="3" customFormat="1" ht="18" customHeight="1">
      <c r="A35" s="47"/>
      <c r="B35" s="20"/>
      <c r="C35" s="22"/>
      <c r="D35" s="22"/>
      <c r="E35" s="22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  <c r="R35" s="25"/>
      <c r="S35" s="25"/>
      <c r="T35" s="25"/>
      <c r="U35" s="127"/>
      <c r="V35" s="127"/>
      <c r="W35" s="139"/>
      <c r="X35" s="139"/>
      <c r="Y35" s="127"/>
      <c r="Z35" s="128"/>
      <c r="AA35"/>
      <c r="AB35"/>
      <c r="AC35"/>
      <c r="AD35"/>
      <c r="AE35"/>
      <c r="AF35"/>
      <c r="AG35"/>
      <c r="AH35"/>
      <c r="AI35"/>
      <c r="AJ35"/>
    </row>
    <row r="36" spans="1:36" s="3" customFormat="1" ht="18" customHeight="1">
      <c r="A36" s="71" t="s">
        <v>30</v>
      </c>
      <c r="B36" s="72">
        <v>9784233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4"/>
      <c r="R36" s="138" t="s">
        <v>42</v>
      </c>
      <c r="S36" s="138"/>
      <c r="T36" s="138"/>
      <c r="U36" s="138"/>
      <c r="V36" s="138"/>
      <c r="W36" s="138"/>
      <c r="X36" s="136" t="s">
        <v>43</v>
      </c>
      <c r="Y36" s="136"/>
      <c r="Z36" s="137"/>
      <c r="AA36" s="30"/>
      <c r="AB36"/>
      <c r="AC36"/>
      <c r="AD36"/>
      <c r="AE36"/>
      <c r="AF36"/>
      <c r="AG36"/>
      <c r="AH36"/>
    </row>
    <row r="37" spans="1:36" s="3" customFormat="1" ht="18" customHeight="1">
      <c r="A37" s="71" t="s">
        <v>35</v>
      </c>
      <c r="B37" s="72">
        <v>9810111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  <c r="R37" s="138" t="s">
        <v>44</v>
      </c>
      <c r="S37" s="138"/>
      <c r="T37" s="138"/>
      <c r="U37" s="138"/>
      <c r="V37" s="138"/>
      <c r="W37" s="138"/>
      <c r="X37" s="136" t="s">
        <v>45</v>
      </c>
      <c r="Y37" s="136"/>
      <c r="Z37" s="137"/>
      <c r="AA37"/>
      <c r="AB37"/>
      <c r="AC37"/>
      <c r="AD37"/>
      <c r="AE37"/>
      <c r="AF37"/>
      <c r="AG37"/>
      <c r="AH37"/>
    </row>
    <row r="38" spans="1:36" s="4" customFormat="1" ht="18" customHeight="1">
      <c r="A38" s="71" t="s">
        <v>32</v>
      </c>
      <c r="B38" s="72">
        <v>9854832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/>
      <c r="R38" s="52"/>
      <c r="S38" s="18"/>
      <c r="T38" s="18"/>
      <c r="U38" s="11"/>
      <c r="V38" s="11"/>
      <c r="W38" s="10"/>
      <c r="X38" s="10"/>
      <c r="Y38" s="10"/>
      <c r="Z38" s="49"/>
      <c r="AA38"/>
      <c r="AB38"/>
      <c r="AC38"/>
      <c r="AD38"/>
      <c r="AE38"/>
      <c r="AF38"/>
      <c r="AG38"/>
      <c r="AH38"/>
    </row>
    <row r="39" spans="1:36" s="5" customFormat="1" ht="18" customHeight="1">
      <c r="A39" s="73" t="s">
        <v>46</v>
      </c>
      <c r="B39" s="74">
        <v>9784245</v>
      </c>
      <c r="C39" s="14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53"/>
      <c r="S39" s="69"/>
      <c r="T39" s="69"/>
      <c r="U39" s="70"/>
      <c r="V39" s="70"/>
      <c r="W39" s="70"/>
      <c r="X39" s="70"/>
      <c r="Y39" s="70"/>
      <c r="Z39" s="50"/>
      <c r="AA39"/>
      <c r="AB39"/>
      <c r="AC39"/>
      <c r="AD39"/>
      <c r="AE39"/>
      <c r="AF39"/>
      <c r="AG39"/>
    </row>
    <row r="40" spans="1:36" s="5" customFormat="1" ht="18" customHeight="1">
      <c r="A40" s="75"/>
      <c r="B40" s="7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5"/>
      <c r="R40" s="68"/>
      <c r="S40" s="68"/>
      <c r="T40" s="140" t="s">
        <v>47</v>
      </c>
      <c r="U40" s="141"/>
      <c r="V40" s="141"/>
      <c r="W40" s="141"/>
      <c r="X40" s="141"/>
      <c r="Y40" s="141"/>
      <c r="Z40" s="142"/>
      <c r="AA40"/>
      <c r="AB40"/>
      <c r="AC40"/>
      <c r="AD40"/>
      <c r="AE40"/>
      <c r="AF40"/>
      <c r="AG40"/>
    </row>
    <row r="41" spans="1:36" s="5" customFormat="1" ht="18" customHeight="1">
      <c r="A41" s="63"/>
      <c r="B41" s="6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5"/>
      <c r="R41" s="68"/>
      <c r="S41" s="68"/>
      <c r="T41" s="140" t="s">
        <v>48</v>
      </c>
      <c r="U41" s="140"/>
      <c r="V41" s="140"/>
      <c r="W41" s="140"/>
      <c r="X41" s="140"/>
      <c r="Y41" s="140"/>
      <c r="Z41" s="143"/>
      <c r="AA41"/>
      <c r="AB41" s="30"/>
      <c r="AC41"/>
      <c r="AD41"/>
      <c r="AE41"/>
      <c r="AF41"/>
      <c r="AG41"/>
    </row>
    <row r="42" spans="1:36" s="5" customFormat="1" ht="18" customHeight="1">
      <c r="A42" s="48"/>
      <c r="B42" s="21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  <c r="R42" s="18"/>
      <c r="S42" s="18"/>
      <c r="T42" s="18"/>
      <c r="U42" s="17"/>
      <c r="V42" s="17"/>
      <c r="W42" s="17"/>
      <c r="X42" s="17"/>
      <c r="Y42" s="17"/>
      <c r="Z42" s="51"/>
      <c r="AA42"/>
      <c r="AB42"/>
      <c r="AC42"/>
      <c r="AD42"/>
      <c r="AE42"/>
      <c r="AF42"/>
      <c r="AG42"/>
      <c r="AH42"/>
    </row>
    <row r="43" spans="1:36" s="5" customFormat="1" ht="18" customHeight="1" thickBot="1">
      <c r="A43" s="123" t="s">
        <v>49</v>
      </c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4"/>
      <c r="S43" s="124"/>
      <c r="T43" s="124"/>
      <c r="U43" s="124"/>
      <c r="V43" s="124"/>
      <c r="W43" s="124"/>
      <c r="X43" s="124"/>
      <c r="Y43" s="124"/>
      <c r="Z43" s="126"/>
      <c r="AA43"/>
      <c r="AB43"/>
      <c r="AC43"/>
      <c r="AD43"/>
      <c r="AE43"/>
      <c r="AF43"/>
      <c r="AG43"/>
      <c r="AH43"/>
    </row>
    <row r="44" spans="1:36" s="5" customFormat="1" ht="15.75" customHeight="1">
      <c r="AA44"/>
      <c r="AB44"/>
      <c r="AC44"/>
      <c r="AD44"/>
      <c r="AE44"/>
      <c r="AF44"/>
      <c r="AG44"/>
      <c r="AH44"/>
    </row>
    <row r="45" spans="1:36" s="4" customFormat="1" ht="16.5">
      <c r="A45"/>
      <c r="B45" s="6"/>
      <c r="AA45"/>
      <c r="AB45"/>
      <c r="AC45"/>
      <c r="AD45"/>
      <c r="AE45"/>
      <c r="AF45"/>
      <c r="AG45"/>
      <c r="AH45"/>
    </row>
    <row r="46" spans="1:36">
      <c r="T46" s="30"/>
      <c r="AD46"/>
    </row>
  </sheetData>
  <mergeCells count="59">
    <mergeCell ref="C13:D13"/>
    <mergeCell ref="W13:X13"/>
    <mergeCell ref="Y13:Z13"/>
    <mergeCell ref="C36:Q36"/>
    <mergeCell ref="C34:Q34"/>
    <mergeCell ref="R34:Z34"/>
    <mergeCell ref="C19:D19"/>
    <mergeCell ref="W15:X15"/>
    <mergeCell ref="Y15:Z15"/>
    <mergeCell ref="C17:D17"/>
    <mergeCell ref="O15:P15"/>
    <mergeCell ref="Q15:R15"/>
    <mergeCell ref="S15:T15"/>
    <mergeCell ref="C11:D11"/>
    <mergeCell ref="Q9:R9"/>
    <mergeCell ref="C8:D8"/>
    <mergeCell ref="C9:D9"/>
    <mergeCell ref="E11:F11"/>
    <mergeCell ref="K8:L8"/>
    <mergeCell ref="K9:L9"/>
    <mergeCell ref="I8:J8"/>
    <mergeCell ref="I9:J9"/>
    <mergeCell ref="E8:F8"/>
    <mergeCell ref="E9:F9"/>
    <mergeCell ref="M9:N9"/>
    <mergeCell ref="G8:H8"/>
    <mergeCell ref="M8:N8"/>
    <mergeCell ref="A43:Z43"/>
    <mergeCell ref="Y35:Z35"/>
    <mergeCell ref="C42:Q42"/>
    <mergeCell ref="C38:Q38"/>
    <mergeCell ref="C40:Q40"/>
    <mergeCell ref="C41:Q41"/>
    <mergeCell ref="U35:V35"/>
    <mergeCell ref="X36:Z36"/>
    <mergeCell ref="X37:Z37"/>
    <mergeCell ref="R36:W36"/>
    <mergeCell ref="W35:X35"/>
    <mergeCell ref="R37:W37"/>
    <mergeCell ref="C37:Q37"/>
    <mergeCell ref="T40:Z40"/>
    <mergeCell ref="T41:Z41"/>
    <mergeCell ref="C39:Q39"/>
    <mergeCell ref="S9:T9"/>
    <mergeCell ref="A1:Z3"/>
    <mergeCell ref="A4:Z6"/>
    <mergeCell ref="A8:A10"/>
    <mergeCell ref="B8:B10"/>
    <mergeCell ref="O8:P8"/>
    <mergeCell ref="Q8:R8"/>
    <mergeCell ref="U8:V8"/>
    <mergeCell ref="Y8:Z8"/>
    <mergeCell ref="O9:P9"/>
    <mergeCell ref="W8:X8"/>
    <mergeCell ref="U9:V9"/>
    <mergeCell ref="Y9:Z9"/>
    <mergeCell ref="G9:H9"/>
    <mergeCell ref="W9:X9"/>
    <mergeCell ref="S8:T8"/>
  </mergeCells>
  <phoneticPr fontId="64" type="noConversion"/>
  <hyperlinks>
    <hyperlink ref="X36" r:id="rId1" xr:uid="{BE42187C-C78F-4250-A7F9-F72F03190EE8}"/>
    <hyperlink ref="X37" r:id="rId2" xr:uid="{3A090D04-6837-4AF6-BE66-D2A19EFFC79F}"/>
  </hyperlinks>
  <printOptions horizontalCentered="1" verticalCentered="1"/>
  <pageMargins left="0.23622047244094491" right="0.23622047244094491" top="0.15748031496062992" bottom="0.35433070866141736" header="0.31496062992125984" footer="0.31496062992125984"/>
  <pageSetup scale="54" orientation="landscape" r:id="rId3"/>
  <ignoredErrors>
    <ignoredError sqref="O18" formula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a33a7f-b329-4b30-99b5-e04421f99c69" xsi:nil="true"/>
    <lcf76f155ced4ddcb4097134ff3c332f xmlns="8cf8f99d-a3c4-4797-83a9-c6935a4837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2D01D0C0A3B498498C91B39EE9C02" ma:contentTypeVersion="12" ma:contentTypeDescription="Create a new document." ma:contentTypeScope="" ma:versionID="7d92606786decda40cec08ecf242df27">
  <xsd:schema xmlns:xsd="http://www.w3.org/2001/XMLSchema" xmlns:xs="http://www.w3.org/2001/XMLSchema" xmlns:p="http://schemas.microsoft.com/office/2006/metadata/properties" xmlns:ns2="8cf8f99d-a3c4-4797-83a9-c6935a48370b" xmlns:ns3="a4a33a7f-b329-4b30-99b5-e04421f99c69" targetNamespace="http://schemas.microsoft.com/office/2006/metadata/properties" ma:root="true" ma:fieldsID="8811cf34859ebf77cb36205f590cb119" ns2:_="" ns3:_="">
    <xsd:import namespace="8cf8f99d-a3c4-4797-83a9-c6935a48370b"/>
    <xsd:import namespace="a4a33a7f-b329-4b30-99b5-e04421f99c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8f99d-a3c4-4797-83a9-c6935a483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5d20072-b56c-4b91-b98c-197883eded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33a7f-b329-4b30-99b5-e04421f99c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3e6196a-0a37-4a76-b5cc-c75c1ad65e14}" ma:internalName="TaxCatchAll" ma:showField="CatchAllData" ma:web="a4a33a7f-b329-4b30-99b5-e04421f99c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975C6-AC14-4975-A1BC-E9823F381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29C27-9AB6-4AA7-9716-D0900154552E}">
  <ds:schemaRefs>
    <ds:schemaRef ds:uri="http://schemas.microsoft.com/office/2006/metadata/properties"/>
    <ds:schemaRef ds:uri="http://schemas.microsoft.com/office/infopath/2007/PartnerControls"/>
    <ds:schemaRef ds:uri="a4a33a7f-b329-4b30-99b5-e04421f99c69"/>
    <ds:schemaRef ds:uri="8cf8f99d-a3c4-4797-83a9-c6935a48370b"/>
  </ds:schemaRefs>
</ds:datastoreItem>
</file>

<file path=customXml/itemProps3.xml><?xml version="1.0" encoding="utf-8"?>
<ds:datastoreItem xmlns:ds="http://schemas.openxmlformats.org/officeDocument/2006/customXml" ds:itemID="{FBC17BB2-2088-4194-A08F-43206AC06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8f99d-a3c4-4797-83a9-c6935a48370b"/>
    <ds:schemaRef ds:uri="a4a33a7f-b329-4b30-99b5-e04421f99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NZE NB</vt:lpstr>
      <vt:lpstr>'NZE NB'!Print_Area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Hunter</dc:creator>
  <cp:keywords/>
  <dc:description/>
  <cp:lastModifiedBy>amy _chong</cp:lastModifiedBy>
  <cp:revision/>
  <cp:lastPrinted>2023-05-16T07:54:44Z</cp:lastPrinted>
  <dcterms:created xsi:type="dcterms:W3CDTF">2012-09-14T05:04:21Z</dcterms:created>
  <dcterms:modified xsi:type="dcterms:W3CDTF">2023-05-16T07:55:06Z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0x0101001B92D01D0C0A3B498498C91B39EE9C02</vt:lpwstr>
  </property>
  <property fmtid="{D5CDD505-2E9C-101B-9397-08002B2CF9AE}" pid="3" name="MediaServiceImageTags">
    <vt:lpwstr/>
  </property>
</Properties>
</file>