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race_lai\Desktop\"/>
    </mc:Choice>
  </mc:AlternateContent>
  <xr:revisionPtr revIDLastSave="0" documentId="8_{F235B68D-E69E-4AC2-965F-FB7EC074A939}" xr6:coauthVersionLast="47" xr6:coauthVersionMax="47" xr10:uidLastSave="{00000000-0000-0000-0000-000000000000}"/>
  <bookViews>
    <workbookView xWindow="-120" yWindow="-120" windowWidth="17520" windowHeight="12600" activeTab="3" xr2:uid="{2D20EF4B-97F3-421E-A458-8AFBC1BE934E}"/>
  </bookViews>
  <sheets>
    <sheet name="MENU" sheetId="1" r:id="rId1"/>
    <sheet name="GENERAL INFORMATION" sheetId="3" r:id="rId2"/>
    <sheet name="LOCAL CHARGES" sheetId="49" r:id="rId3"/>
    <sheet name="GENERAL SERVICE" sheetId="50" r:id="rId4"/>
    <sheet name="HONGKONG SERVICE" sheetId="41" r:id="rId5"/>
    <sheet name="EUROPE SERVICE" sheetId="38" state="hidden" r:id="rId6"/>
    <sheet name="UK SERVICE" sheetId="43" state="hidden" r:id="rId7"/>
    <sheet name="US EAST COAST SERVICE" sheetId="46" state="hidden" r:id="rId8"/>
  </sheets>
  <externalReferences>
    <externalReference r:id="rId9"/>
    <externalReference r:id="rId10"/>
  </externalReferences>
  <definedNames>
    <definedName name="_15._HAI_PHONG_U.A.E" localSheetId="5">MENU!#REF!</definedName>
    <definedName name="_15._HAI_PHONG_U.A.E" localSheetId="3">[1]MENU!#REF!</definedName>
    <definedName name="_15._HAI_PHONG_U.A.E" localSheetId="4">MENU!#REF!</definedName>
    <definedName name="_15._HAI_PHONG_U.A.E" localSheetId="6">MENU!#REF!</definedName>
    <definedName name="_15._HAI_PHONG_U.A.E" localSheetId="7">[2]MENU!#REF!</definedName>
    <definedName name="_15._HAI_PHONG_U.A.E">MENU!#REF!</definedName>
    <definedName name="_xlnm._FilterDatabase" localSheetId="5" hidden="1">'EUROPE SERVICE'!#REF!</definedName>
    <definedName name="_xlnm._FilterDatabase" localSheetId="3" hidden="1">'GENERAL SERVICE'!$A$9:$GX$9</definedName>
    <definedName name="_xlnm._FilterDatabase" localSheetId="4" hidden="1">'HONGKONG SERVICE'!$A$8:$O$17</definedName>
    <definedName name="_xlnm._FilterDatabase" localSheetId="6" hidden="1">'UK SERVICE'!#REF!</definedName>
    <definedName name="_xlnm._FilterDatabase" localSheetId="7" hidden="1">'US EAST COAST SERVICE'!#REF!</definedName>
    <definedName name="KOREA_SERVICE" localSheetId="5">MENU!#REF!</definedName>
    <definedName name="KOREA_SERVICE" localSheetId="3">[1]MENU!#REF!</definedName>
    <definedName name="KOREA_SERVICE" localSheetId="4">MENU!#REF!</definedName>
    <definedName name="KOREA_SERVICE" localSheetId="6">MENU!#REF!</definedName>
    <definedName name="KOREA_SERVICE">MENU!#REF!</definedName>
    <definedName name="_xlnm.Print_Area" localSheetId="5">'EUROPE SERVICE'!$A$1:$H$4</definedName>
    <definedName name="_xlnm.Print_Area" localSheetId="3">'GENERAL SERVICE'!$A$1:$K$64</definedName>
    <definedName name="_xlnm.Print_Area" localSheetId="4">'HONGKONG SERVICE'!$A$1:$L$4</definedName>
    <definedName name="_xlnm.Print_Area" localSheetId="6">'UK SERVICE'!$A$1:$H$4</definedName>
    <definedName name="_xlnm.Print_Area" localSheetId="7">'US EAST COAST SERVICE'!$A$1:$I$4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50" l="1"/>
  <c r="E14" i="41"/>
  <c r="D15" i="41"/>
  <c r="D16" i="41" s="1"/>
  <c r="E16" i="41" s="1"/>
  <c r="D10" i="41"/>
  <c r="E10" i="41" s="1"/>
  <c r="F19" i="50"/>
  <c r="E19" i="50"/>
  <c r="G19" i="50"/>
  <c r="H19" i="50"/>
  <c r="I19" i="50"/>
  <c r="J19" i="50"/>
  <c r="K19" i="50"/>
  <c r="D20" i="50"/>
  <c r="K20" i="50" s="1"/>
  <c r="E15" i="41" l="1"/>
  <c r="D17" i="41"/>
  <c r="E17" i="41" s="1"/>
  <c r="D11" i="41"/>
  <c r="F20" i="50"/>
  <c r="E20" i="50"/>
  <c r="I20" i="50"/>
  <c r="J20" i="50"/>
  <c r="D21" i="50"/>
  <c r="F21" i="50" s="1"/>
  <c r="G20" i="50"/>
  <c r="E11" i="41" l="1"/>
  <c r="D12" i="41"/>
  <c r="E12" i="41" s="1"/>
  <c r="K21" i="50"/>
  <c r="G21" i="50"/>
  <c r="D22" i="50"/>
  <c r="F22" i="50" s="1"/>
  <c r="J21" i="50"/>
  <c r="I21" i="50"/>
  <c r="E21" i="50"/>
  <c r="H21" i="50"/>
  <c r="K22" i="50" l="1"/>
  <c r="G22" i="50"/>
  <c r="J22" i="50"/>
  <c r="I22" i="50"/>
  <c r="E22" i="50"/>
  <c r="H22" i="50"/>
  <c r="D23" i="41" l="1"/>
  <c r="E22" i="41"/>
  <c r="G29" i="50"/>
  <c r="F29" i="50"/>
  <c r="E29" i="50"/>
  <c r="D30" i="50"/>
  <c r="F30" i="50" s="1"/>
  <c r="E30" i="50" l="1"/>
  <c r="E23" i="41"/>
  <c r="D24" i="41"/>
  <c r="D31" i="50"/>
  <c r="G30" i="50"/>
  <c r="D78" i="49"/>
  <c r="D11" i="50"/>
  <c r="K11" i="50" s="1"/>
  <c r="E31" i="50" l="1"/>
  <c r="F31" i="50"/>
  <c r="E24" i="41"/>
  <c r="D25" i="41"/>
  <c r="G31" i="50"/>
  <c r="D32" i="50"/>
  <c r="E11" i="50"/>
  <c r="I11" i="50"/>
  <c r="H11" i="50"/>
  <c r="F11" i="50"/>
  <c r="J11" i="50"/>
  <c r="D12" i="50"/>
  <c r="G11" i="50"/>
  <c r="E32" i="50" l="1"/>
  <c r="F32" i="50"/>
  <c r="D26" i="41"/>
  <c r="E25" i="41"/>
  <c r="G32" i="50"/>
  <c r="D33" i="50"/>
  <c r="K12" i="50"/>
  <c r="G12" i="50"/>
  <c r="J12" i="50"/>
  <c r="F12" i="50"/>
  <c r="H12" i="50"/>
  <c r="I12" i="50"/>
  <c r="E12" i="50"/>
  <c r="D13" i="50"/>
  <c r="E33" i="50" l="1"/>
  <c r="F33" i="50"/>
  <c r="E26" i="41"/>
  <c r="D27" i="41"/>
  <c r="G33" i="50"/>
  <c r="D34" i="50"/>
  <c r="K13" i="50"/>
  <c r="G13" i="50"/>
  <c r="H13" i="50"/>
  <c r="J13" i="50"/>
  <c r="F13" i="50"/>
  <c r="I13" i="50"/>
  <c r="E13" i="50"/>
  <c r="E34" i="50" l="1"/>
  <c r="F34" i="50"/>
  <c r="D28" i="41"/>
  <c r="E27" i="41"/>
  <c r="G34" i="50"/>
  <c r="D35" i="50"/>
  <c r="E35" i="50" l="1"/>
  <c r="F35" i="50"/>
  <c r="D29" i="41"/>
  <c r="E28" i="41"/>
  <c r="G35" i="50"/>
  <c r="D36" i="50"/>
  <c r="E36" i="50" l="1"/>
  <c r="F36" i="50"/>
  <c r="E29" i="41"/>
  <c r="D30" i="41"/>
  <c r="G36" i="50"/>
  <c r="D37" i="50"/>
  <c r="E37" i="50" l="1"/>
  <c r="F37" i="50"/>
  <c r="E30" i="41"/>
  <c r="G37" i="50"/>
  <c r="C8" i="49" l="1"/>
  <c r="D2" i="50"/>
  <c r="C1" i="50" l="1"/>
  <c r="K12" i="38" l="1"/>
  <c r="J12" i="38"/>
  <c r="I12" i="38"/>
  <c r="K11" i="38"/>
  <c r="J11" i="38"/>
  <c r="I11" i="38"/>
  <c r="K10" i="38"/>
  <c r="J10" i="38"/>
  <c r="I10" i="38"/>
  <c r="K9" i="38"/>
  <c r="I9" i="38"/>
  <c r="J9" i="38"/>
  <c r="D12" i="46" l="1"/>
  <c r="D13" i="46" s="1"/>
  <c r="I10" i="46" l="1"/>
  <c r="J10" i="46"/>
  <c r="K10" i="46"/>
  <c r="L10" i="46"/>
  <c r="I11" i="46"/>
  <c r="J11" i="46"/>
  <c r="K11" i="46"/>
  <c r="L11" i="46"/>
  <c r="I12" i="46"/>
  <c r="J12" i="46"/>
  <c r="K12" i="46"/>
  <c r="L12" i="46"/>
  <c r="E10" i="46"/>
  <c r="I10" i="43"/>
  <c r="I11" i="43"/>
  <c r="I12" i="43"/>
  <c r="I13" i="43"/>
  <c r="I9" i="43"/>
  <c r="E14" i="43"/>
  <c r="E9" i="43"/>
  <c r="I13" i="38"/>
  <c r="J13" i="38"/>
  <c r="K13" i="38"/>
  <c r="E11" i="46" l="1"/>
  <c r="E13" i="46" l="1"/>
  <c r="E12" i="46"/>
  <c r="D15" i="43" l="1"/>
  <c r="E15" i="43" s="1"/>
  <c r="D10" i="43"/>
  <c r="D15" i="38"/>
  <c r="E15" i="38" s="1"/>
  <c r="E14" i="38"/>
  <c r="D10" i="38"/>
  <c r="D11" i="38" s="1"/>
  <c r="E9" i="38"/>
  <c r="D11" i="43" l="1"/>
  <c r="E11" i="43" s="1"/>
  <c r="E10" i="43"/>
  <c r="D16" i="38"/>
  <c r="D17" i="38" s="1"/>
  <c r="E17" i="38" s="1"/>
  <c r="D16" i="43"/>
  <c r="D12" i="43"/>
  <c r="E12" i="43" s="1"/>
  <c r="E11" i="38"/>
  <c r="D12" i="38"/>
  <c r="E16" i="38"/>
  <c r="E10" i="38"/>
  <c r="D17" i="43" l="1"/>
  <c r="E17" i="43" s="1"/>
  <c r="E16" i="43"/>
  <c r="D13" i="43"/>
  <c r="E13" i="43" s="1"/>
  <c r="D13" i="38"/>
  <c r="E13" i="38" s="1"/>
  <c r="E12" i="38"/>
  <c r="E9" i="46" l="1"/>
  <c r="I9" i="46"/>
  <c r="J9" i="46"/>
  <c r="K9" i="46"/>
  <c r="L9" i="46"/>
  <c r="I13" i="46"/>
  <c r="J13" i="46"/>
  <c r="K13" i="46"/>
  <c r="L13" i="46"/>
  <c r="D2" i="46" l="1"/>
  <c r="C1" i="46"/>
  <c r="D2" i="43" l="1"/>
  <c r="C1" i="43"/>
  <c r="D2" i="41" l="1"/>
  <c r="C1" i="41"/>
  <c r="D2" i="38" l="1"/>
  <c r="C1" i="38"/>
</calcChain>
</file>

<file path=xl/sharedStrings.xml><?xml version="1.0" encoding="utf-8"?>
<sst xmlns="http://schemas.openxmlformats.org/spreadsheetml/2006/main" count="952" uniqueCount="399">
  <si>
    <t>SERVICE</t>
  </si>
  <si>
    <t>ĐỊA ĐIỂM XẾP HÀNG</t>
  </si>
  <si>
    <t>CODE</t>
  </si>
  <si>
    <t>VNCXP</t>
  </si>
  <si>
    <t>03TGS10</t>
  </si>
  <si>
    <t>ETD HPH</t>
  </si>
  <si>
    <t>DEADLINE SENDING SI</t>
  </si>
  <si>
    <t>FOR CUSTOMS DECLARATION</t>
  </si>
  <si>
    <t xml:space="preserve">GENERAL INFORMATION </t>
  </si>
  <si>
    <t>VIP Greenport</t>
  </si>
  <si>
    <t>TSL's code for AFR filing is 13DF</t>
  </si>
  <si>
    <t>UPDATE:</t>
  </si>
  <si>
    <t>Please kindly choose the final destination as below tables:</t>
  </si>
  <si>
    <t>To check Vsl Flag, Call Sign, IMO…</t>
  </si>
  <si>
    <t>To issue Bill of Lading</t>
  </si>
  <si>
    <t>Click here</t>
  </si>
  <si>
    <t>To check your shipment movement</t>
  </si>
  <si>
    <t>GENERAL SERVICES</t>
  </si>
  <si>
    <t>Regarding your free time request</t>
  </si>
  <si>
    <t>Then kindly input your B/L No or Container no.</t>
  </si>
  <si>
    <t xml:space="preserve"> </t>
  </si>
  <si>
    <t>ROUTE:</t>
  </si>
  <si>
    <t>BACK TO MENU</t>
  </si>
  <si>
    <t>SERVICE NAME</t>
  </si>
  <si>
    <t>VESSEL</t>
  </si>
  <si>
    <t>VOYAGE</t>
  </si>
  <si>
    <t>HAIPHONG</t>
  </si>
  <si>
    <t xml:space="preserve">ETD </t>
  </si>
  <si>
    <t>TOKYO</t>
  </si>
  <si>
    <t>YOKOHAMA</t>
  </si>
  <si>
    <t>OSAKA</t>
  </si>
  <si>
    <t>KOBE</t>
  </si>
  <si>
    <t>DICT</t>
  </si>
  <si>
    <t>T.S Lines Hanoi Office</t>
  </si>
  <si>
    <t>T.S Lines Hai Phong Office</t>
  </si>
  <si>
    <t>Website: http://www.tslines.com/</t>
  </si>
  <si>
    <t xml:space="preserve">Sales Pics: </t>
  </si>
  <si>
    <t>: +84 902 101 090</t>
  </si>
  <si>
    <t>: +84 987 414 015</t>
  </si>
  <si>
    <t>: +84 902 062 596</t>
  </si>
  <si>
    <t>: +84 986 847 470</t>
  </si>
  <si>
    <t>Docs Team:</t>
  </si>
  <si>
    <t>Connecting Vessel&amp; Voyage</t>
    <phoneticPr fontId="11" type="noConversion"/>
  </si>
  <si>
    <t>ETD</t>
  </si>
  <si>
    <t>The dead time: Before vessel’s departure</t>
  </si>
  <si>
    <t>VIP GREEN PORT</t>
  </si>
  <si>
    <t>GENERAL INFORMATION</t>
  </si>
  <si>
    <t>HANOI OFFICE</t>
  </si>
  <si>
    <t>HAI PHONG OFFICE</t>
  </si>
  <si>
    <t>Department</t>
  </si>
  <si>
    <t>English Name</t>
  </si>
  <si>
    <t>Name</t>
  </si>
  <si>
    <t>Direct Line</t>
  </si>
  <si>
    <t>Ext.Number</t>
  </si>
  <si>
    <t>E-mail Address</t>
  </si>
  <si>
    <t>sales.tslhph@tslines.com.vn</t>
  </si>
  <si>
    <t>Jacky</t>
  </si>
  <si>
    <t>Tran Dinh Chung</t>
  </si>
  <si>
    <t>chung.jacky@tslines.com.vn</t>
  </si>
  <si>
    <t>Alice</t>
  </si>
  <si>
    <t>Pham Thi Hai Yen</t>
  </si>
  <si>
    <t>yen.alice@tslines.com.vn</t>
  </si>
  <si>
    <t>Happy</t>
  </si>
  <si>
    <t>Tran Hanh Phuc</t>
  </si>
  <si>
    <t>phuc.happy@tslines.com.vn</t>
  </si>
  <si>
    <t>Ethan</t>
  </si>
  <si>
    <t>Ninh Manh Tuong</t>
  </si>
  <si>
    <t>tuong.ethan@tslines.com.vn</t>
  </si>
  <si>
    <t>cus.tslhph@tslines.com.vn</t>
  </si>
  <si>
    <t>Cathy</t>
  </si>
  <si>
    <t>Nguyen Thi Lan Anh</t>
  </si>
  <si>
    <t>anh.cathy@tslines.com.vn</t>
  </si>
  <si>
    <t>M/R &amp; Operation Dept.</t>
  </si>
  <si>
    <t>ops.tslhph@tslines.com.vn</t>
  </si>
  <si>
    <t>Armstrong</t>
  </si>
  <si>
    <t>Pham Hong Manh</t>
  </si>
  <si>
    <t>manh.armstrong@tslines.com.vn</t>
  </si>
  <si>
    <t>Oscar</t>
  </si>
  <si>
    <t>Pham Tien Cuong</t>
  </si>
  <si>
    <t>cuong.oscar@tslines.com.vn</t>
  </si>
  <si>
    <t>Vu Huu Hop</t>
  </si>
  <si>
    <t>hop.hope@tslines.com.vn</t>
  </si>
  <si>
    <t>Hercules</t>
  </si>
  <si>
    <t>Nguyen Huy Hoang</t>
  </si>
  <si>
    <t>hoang.hercules@tslines.com.vn</t>
  </si>
  <si>
    <t>Marketing-Sales</t>
  </si>
  <si>
    <t>Outbound Customer Service</t>
  </si>
  <si>
    <t>Outbound DOC</t>
  </si>
  <si>
    <t>Jenny</t>
  </si>
  <si>
    <t>jenny@tslines.com.vn</t>
  </si>
  <si>
    <t>T.S. CONTAINER LINES HA NOI COMPANY LIMITED</t>
  </si>
  <si>
    <t>Email: sales.tslhph@tslines.com.vn</t>
  </si>
  <si>
    <t>Carol</t>
  </si>
  <si>
    <t>Nguyen Thi Mai Phuong</t>
  </si>
  <si>
    <t>phuong.carol@tslines.com.vn</t>
  </si>
  <si>
    <t>* The schedule is subject to change with or without prior notice.</t>
    <phoneticPr fontId="11" type="noConversion"/>
  </si>
  <si>
    <t>NV1-LOOP2</t>
  </si>
  <si>
    <t>Friday</t>
  </si>
  <si>
    <t>tslhph-exdoc@tslines.com.vn</t>
  </si>
  <si>
    <t>Nguyen Thi Phuong</t>
  </si>
  <si>
    <t>Pear</t>
  </si>
  <si>
    <t>To check Agent information</t>
  </si>
  <si>
    <t>Kindly send the clearly Dem &amp; Det free time request after receving the B/L No, send to cus.tslhph@tslines.com.vn</t>
  </si>
  <si>
    <t>To check deadline: Send SI &amp; Amend B/L to Japan; Shanghai</t>
  </si>
  <si>
    <t>DEADLINE AMENDMENT BILL</t>
  </si>
  <si>
    <t>Kindly send  SI to  tslhph-exdoc@tslines.com.vn &amp; cus.tslhph@tslines.com.vn</t>
  </si>
  <si>
    <t>ZONE 3</t>
  </si>
  <si>
    <t>ALL SERVICES</t>
  </si>
  <si>
    <t>DEADLINE:  SEND SI &amp; AMEND B/L FOR OTHER ROUTES</t>
  </si>
  <si>
    <t xml:space="preserve">ROOM 520, 5TH FLOOR, TD PLAZA BUSINESS CENTRE, </t>
  </si>
  <si>
    <t>LOT 20, LE HONG PHONG STR., HAI PHONG CITY, VIET NAM</t>
  </si>
  <si>
    <t>84.24.62666360</t>
  </si>
  <si>
    <t>Hanoi</t>
  </si>
  <si>
    <t>Haiphong</t>
  </si>
  <si>
    <t>Add: 14TH Floor, No 519, Kim Ma Street,
Ba Dinh District,  Ha Noi City, Viet Nam</t>
  </si>
  <si>
    <t>Tel: 084.2462666360   Fax: 084.2422208809</t>
  </si>
  <si>
    <t>Add:  Room 520 TD Plaza Business Centre, Lot 20,
Le Hong Phong Str, Hai Phong City, Viet Nam</t>
  </si>
  <si>
    <t>Instruction (Hướng dẫn)</t>
  </si>
  <si>
    <t>(Vui lòng lựa chọn cảng đích theo bảng sau)</t>
  </si>
  <si>
    <t>Customs zone</t>
  </si>
  <si>
    <t>Wednesday</t>
  </si>
  <si>
    <t>Finance Accounting Dept</t>
  </si>
  <si>
    <t>Taylor</t>
  </si>
  <si>
    <t>Vu Thi Phuong Thao</t>
  </si>
  <si>
    <t>Hana</t>
  </si>
  <si>
    <t>Thieu Thi Hong</t>
  </si>
  <si>
    <t>Kate</t>
  </si>
  <si>
    <t>Tran Thi Hoa Phuong</t>
  </si>
  <si>
    <t>Iris</t>
  </si>
  <si>
    <t>Dang Thi Hang</t>
  </si>
  <si>
    <t>Mya</t>
  </si>
  <si>
    <t>Vu Thi Phuong Quynh</t>
  </si>
  <si>
    <t>Sunny</t>
  </si>
  <si>
    <t>Pham Thi Ly</t>
  </si>
  <si>
    <t>Thao.taylor@tslines.com.vn</t>
  </si>
  <si>
    <t>hana.tslhph@tslines.com.vn</t>
  </si>
  <si>
    <t>phuong.kate@tslines.com.vn</t>
  </si>
  <si>
    <t>hang.iris@tslines.com.vn</t>
  </si>
  <si>
    <t>quynh.mya@tslines.com.vn</t>
  </si>
  <si>
    <t>ly.sunny@tslines.com.vn</t>
  </si>
  <si>
    <t>acc.tslhph@tslines.com.vn</t>
  </si>
  <si>
    <t>Helen</t>
  </si>
  <si>
    <t>trang.helen@tslines.com.vn</t>
  </si>
  <si>
    <t>Mai Thi Trang</t>
  </si>
  <si>
    <t>9.00 AM MONDAY</t>
  </si>
  <si>
    <t>4.00 PM MONDAY</t>
  </si>
  <si>
    <t>DEADLINE:  SEND SI &amp; AMEND B/L TO CHINA</t>
  </si>
  <si>
    <t>9.00 AM WEDNESDAY</t>
  </si>
  <si>
    <t>4.00 PM WEDNESDAY</t>
  </si>
  <si>
    <t>Mr. Chung / Jacky</t>
  </si>
  <si>
    <t>Mr. Phuc / Happy</t>
  </si>
  <si>
    <t>Mr. Tuong / Ethan</t>
  </si>
  <si>
    <t xml:space="preserve">Ms. Yen / Alice </t>
  </si>
  <si>
    <t>Ms. Phuong / Carol</t>
  </si>
  <si>
    <t>Cus Team:</t>
  </si>
  <si>
    <t>Ms. Lan Anh / Cathy</t>
  </si>
  <si>
    <t>Ms. Phuong / Jenny</t>
  </si>
  <si>
    <t>Ms. Trang / Helen</t>
  </si>
  <si>
    <t>NV1</t>
  </si>
  <si>
    <t>Brian</t>
  </si>
  <si>
    <t>khanh.brian@tslines.com.vn</t>
  </si>
  <si>
    <t>lan.lisa@tslines.com.vn</t>
  </si>
  <si>
    <t>Mr. Khanh / Brian</t>
  </si>
  <si>
    <t>Lisa</t>
  </si>
  <si>
    <t>Luong Thi Lan</t>
  </si>
  <si>
    <t>Aries</t>
  </si>
  <si>
    <t>Phạm Thị Hồng Nhung</t>
  </si>
  <si>
    <t>nhung.aries@tslines.com.vn</t>
  </si>
  <si>
    <t>Le Ngoc Khanh</t>
  </si>
  <si>
    <t>Sarah</t>
  </si>
  <si>
    <t>Ngo Thi Thu Phuong</t>
  </si>
  <si>
    <t>phuong.sarah@tslines.com.vn</t>
  </si>
  <si>
    <t>Anna</t>
  </si>
  <si>
    <t>Đinh Ngọc Thương</t>
  </si>
  <si>
    <t>84-24-62666360</t>
  </si>
  <si>
    <t>thuong.anna@tslines.com.vn</t>
  </si>
  <si>
    <t>Mr. Brian / Khanh</t>
  </si>
  <si>
    <t>Ms. Lisa / Lan</t>
  </si>
  <si>
    <t>Ms. Sarah / Phuong</t>
  </si>
  <si>
    <t>Ms. Anna / Thuong</t>
  </si>
  <si>
    <t>Ms. Aries / Nhung</t>
  </si>
  <si>
    <t>Ops Team:</t>
  </si>
  <si>
    <t>Hugo</t>
  </si>
  <si>
    <t>Nguyen Duc Huy</t>
  </si>
  <si>
    <t>huy.huge@tslines.com.vn</t>
  </si>
  <si>
    <t>Mr. Oscar / Cuong</t>
  </si>
  <si>
    <t>Mr. Hugo / Huy</t>
  </si>
  <si>
    <t>+84. 936864896</t>
  </si>
  <si>
    <t>+84. 795236145</t>
  </si>
  <si>
    <t>: +84 961 678 982 ( Inbound Sales )</t>
  </si>
  <si>
    <t>* For booking and further details, please contact below PICs</t>
  </si>
  <si>
    <r>
      <t xml:space="preserve">* CY/ CDs Closing time: </t>
    </r>
    <r>
      <rPr>
        <i/>
        <sz val="11"/>
        <rFont val="Times New Roman"/>
        <family val="1"/>
      </rPr>
      <t>Please contact Cs team and Ops team directly for more information.</t>
    </r>
  </si>
  <si>
    <t>TBN</t>
  </si>
  <si>
    <t>ETA (2days)</t>
  </si>
  <si>
    <t>ROUTE</t>
  </si>
  <si>
    <t>NAGOYA</t>
  </si>
  <si>
    <t>HONMOKU D1</t>
  </si>
  <si>
    <t>PC-18</t>
  </si>
  <si>
    <t>TEL: 02253.686.985     FAX: 0225.3652557</t>
  </si>
  <si>
    <t xml:space="preserve">Tel: 02253.686.985       Fax: 0225.3652557 </t>
  </si>
  <si>
    <t>84.2253.686.985</t>
  </si>
  <si>
    <t>ROTTERDAM</t>
  </si>
  <si>
    <t>HAMBURG</t>
  </si>
  <si>
    <t>ANTWERP</t>
  </si>
  <si>
    <t>Matrans Rotterdam</t>
  </si>
  <si>
    <t>HLLA Container Terminal Burchardkai (HAMBURG)</t>
  </si>
  <si>
    <t>PSA Antwerp</t>
  </si>
  <si>
    <t>ETA (31-47 days)</t>
  </si>
  <si>
    <t>ETA (34-50 days)</t>
  </si>
  <si>
    <t>ETA (37-53 days)</t>
  </si>
  <si>
    <t>EUROPE SERVICE</t>
  </si>
  <si>
    <t>HAI PHONG - EUROPE</t>
  </si>
  <si>
    <t>ETA (8days)</t>
  </si>
  <si>
    <t>Haiphong-Rotterdam-Hamburg-Antwerp ( AEX )</t>
  </si>
  <si>
    <t>HONGKONG</t>
  </si>
  <si>
    <t>HIT</t>
  </si>
  <si>
    <t>HAIAN PORT</t>
  </si>
  <si>
    <t>SCX</t>
  </si>
  <si>
    <t>HONG KONG</t>
  </si>
  <si>
    <t>HONGKONG SERVICE</t>
  </si>
  <si>
    <t>Haiphong-Hongkong</t>
  </si>
  <si>
    <t>Haiphong-Port of Southampton  ( AEX )</t>
  </si>
  <si>
    <t>UK SERVICE</t>
  </si>
  <si>
    <t>Port of Southampton</t>
  </si>
  <si>
    <t>HAI PHONG - UK</t>
  </si>
  <si>
    <t>ETA (47-53 days)</t>
  </si>
  <si>
    <t>DPW Southampton</t>
  </si>
  <si>
    <t>22020N</t>
  </si>
  <si>
    <t>Connecting Vessel&amp; Voyage</t>
    <phoneticPr fontId="6" type="noConversion"/>
  </si>
  <si>
    <t>* The schedule is subject to change with or without prior notice.</t>
    <phoneticPr fontId="6" type="noConversion"/>
  </si>
  <si>
    <t xml:space="preserve">Tel: 0225.3552270       Fax: 0225.3652557 </t>
  </si>
  <si>
    <t>22021N</t>
  </si>
  <si>
    <t>VIT - Virginia International Terminal</t>
  </si>
  <si>
    <t>PNCT - Port Newark Container Terminal</t>
  </si>
  <si>
    <t>SSA Atlantic Jacksonville</t>
  </si>
  <si>
    <t>Norfolk - USORF</t>
  </si>
  <si>
    <t>ETA (45-66 days)</t>
  </si>
  <si>
    <t>ETA (48-69 days)</t>
  </si>
  <si>
    <t>ETA (51-72 days)</t>
  </si>
  <si>
    <t>ETA (53-74 days)</t>
  </si>
  <si>
    <t>Haiphong-East Coast (AEC)</t>
  </si>
  <si>
    <t>EAST COAST SERVICE</t>
  </si>
  <si>
    <t>HAI PHONG - JAPAN</t>
  </si>
  <si>
    <t>HAI PHONG - HONGKONG</t>
  </si>
  <si>
    <t>HAI PHONG - CHINA</t>
  </si>
  <si>
    <t>HAI PHONG - TAIWAN</t>
  </si>
  <si>
    <t>HAI PHONG - PHILIPPINE</t>
  </si>
  <si>
    <t>HAI PHONG - MALAYSIA</t>
  </si>
  <si>
    <t>HAI PHONG - THAILAND</t>
  </si>
  <si>
    <t>HAI PHONG - NEW ZEALAND</t>
  </si>
  <si>
    <t>HAI PHONG - AUSTRALIA</t>
  </si>
  <si>
    <t>HAI PHONG - US EAST COAST</t>
  </si>
  <si>
    <t>Newark - USEWR</t>
  </si>
  <si>
    <t>Charleston - USCHS</t>
  </si>
  <si>
    <t>Holt Charleston</t>
  </si>
  <si>
    <t>Jacksonville - USJAX</t>
  </si>
  <si>
    <t>22023N</t>
  </si>
  <si>
    <t>22024N</t>
  </si>
  <si>
    <t>HYPERION</t>
  </si>
  <si>
    <t>OHI#6/7 (NYK OHI)</t>
  </si>
  <si>
    <t>NUCT (NABETA)</t>
  </si>
  <si>
    <t>2212E</t>
  </si>
  <si>
    <t>NANSHA</t>
  </si>
  <si>
    <t>NICT</t>
  </si>
  <si>
    <t>ETA (3days)</t>
  </si>
  <si>
    <t>SHEKOU</t>
  </si>
  <si>
    <t>MCT</t>
  </si>
  <si>
    <t>ETA (7days)</t>
  </si>
  <si>
    <t>ETA (9days)</t>
  </si>
  <si>
    <t>ETA (10days)</t>
  </si>
  <si>
    <t>ETA (11days)</t>
  </si>
  <si>
    <t>CCT</t>
  </si>
  <si>
    <t>JTK2</t>
  </si>
  <si>
    <t>22033N</t>
  </si>
  <si>
    <t>22034N</t>
  </si>
  <si>
    <t>22035N</t>
  </si>
  <si>
    <t>Haiphong - Shekou - Hongkong - Tokyo - Yokohama - Nagoya - Osaka - Kobe</t>
  </si>
  <si>
    <t>HAIPHONG - SHEKOU - HONGKONG - TOKYO - YOKOHAMA - NAGOYA - OSAKA - KOBE</t>
  </si>
  <si>
    <t>JTK2:</t>
  </si>
  <si>
    <t>22022N</t>
  </si>
  <si>
    <t>HAI PHONG - INDIA - PAKISTAN</t>
  </si>
  <si>
    <t>HALCYON</t>
  </si>
  <si>
    <t>HAIAN PARK</t>
  </si>
  <si>
    <t>JTK2 - VIP GREEN PORT</t>
  </si>
  <si>
    <t xml:space="preserve">JTK2 - NAM DINH VU </t>
  </si>
  <si>
    <t>RANTANPLAN</t>
    <phoneticPr fontId="23" type="noConversion"/>
  </si>
  <si>
    <t>2211E</t>
    <phoneticPr fontId="23" type="noConversion"/>
  </si>
  <si>
    <t>PUMBA</t>
    <phoneticPr fontId="23" type="noConversion"/>
  </si>
  <si>
    <t>16:00pm -2 DAYS BEFORE ETD ( exclude Weekends )</t>
  </si>
  <si>
    <t>09:00am -2 DAYS BEFORE ETD ( exclude Weekends )</t>
  </si>
  <si>
    <t>PACANDA</t>
  </si>
  <si>
    <t>TARIFF OF OUTBOUND LOCAL CHARGES</t>
  </si>
  <si>
    <t>Currency</t>
  </si>
  <si>
    <t>(excluded VAT)</t>
  </si>
  <si>
    <t>W.E.F</t>
  </si>
  <si>
    <t>DOC FEE (per SET)</t>
  </si>
  <si>
    <t>VND</t>
    <phoneticPr fontId="3" type="noConversion"/>
  </si>
  <si>
    <t>TLX FEE (per SET)</t>
  </si>
  <si>
    <t>AFR/AMS FEE (per SET)</t>
  </si>
  <si>
    <t>SEAL FEE (per UNIT)</t>
  </si>
  <si>
    <t>ACI FEE (per SET)</t>
  </si>
  <si>
    <t>USD</t>
  </si>
  <si>
    <t xml:space="preserve"> Oct 01, 2021</t>
  </si>
  <si>
    <t>(excluded VAT) per CONT</t>
  </si>
  <si>
    <t>THC (20GP)</t>
  </si>
  <si>
    <t xml:space="preserve"> Jan 10, 2019</t>
  </si>
  <si>
    <t>THC (40GP &amp; 40HQ)</t>
  </si>
  <si>
    <t>THC (20RF)</t>
  </si>
  <si>
    <t>THC (20’OOG)</t>
  </si>
  <si>
    <t>THC (40RH)</t>
  </si>
  <si>
    <t>THC (40’OOG)</t>
  </si>
  <si>
    <t>OUTBOUND DEM DET CHARGE</t>
  </si>
  <si>
    <t>20'</t>
  </si>
  <si>
    <t>40'</t>
  </si>
  <si>
    <t>DEM (dry)  07 days free time</t>
  </si>
  <si>
    <t xml:space="preserve"> Jun 01, 2020</t>
  </si>
  <si>
    <t>DEM (dry)  08th~15th day</t>
  </si>
  <si>
    <t>VND</t>
  </si>
  <si>
    <t>DEM (dry)  16th~</t>
  </si>
  <si>
    <t>DET (dry)  5 days free time</t>
  </si>
  <si>
    <t>DET (dry)  6th~10th day</t>
  </si>
  <si>
    <t>DET (dry)  11th~</t>
  </si>
  <si>
    <t>DEM (reefer &amp; special)  5 days free time</t>
  </si>
  <si>
    <t>DEM (reefer &amp; special)  6th~9th day</t>
  </si>
  <si>
    <t>DEM (reefer &amp; special)  10th day~</t>
  </si>
  <si>
    <t>DET (reefer &amp; special)  5 days free time</t>
  </si>
  <si>
    <t>DET (reefer &amp; special)  6th~9th day</t>
  </si>
  <si>
    <t>DET (reefer &amp; special)  10th day~</t>
  </si>
  <si>
    <t>OUTBOUND STORAGE CHARGE</t>
  </si>
  <si>
    <t>Storage (dry)  10 days free</t>
  </si>
  <si>
    <t>Jun 01,2020</t>
  </si>
  <si>
    <t>Storage (dry)  11th~</t>
  </si>
  <si>
    <t>Storage (reefer)  5 days free</t>
  </si>
  <si>
    <t>Storage (reefer)  6th~</t>
  </si>
  <si>
    <t>Storage (DG &amp; special)  5 days free</t>
  </si>
  <si>
    <t>Storage (DG &amp; special)  6th~9th</t>
  </si>
  <si>
    <t>Storage (DG &amp; special)  10th~</t>
  </si>
  <si>
    <t>OUTBOUND LATE PAYMENT SURCHARGE</t>
  </si>
  <si>
    <t>(excluded VAT) per week</t>
  </si>
  <si>
    <t>Late payment Surcharge (LPS)  FREE 14 days</t>
  </si>
  <si>
    <t>Jan 15,2019</t>
  </si>
  <si>
    <t xml:space="preserve">Late payment Surcharge (LPS)  1st week after freetime </t>
  </si>
  <si>
    <t xml:space="preserve">Late payment Surcharge (LPS) Thereafter </t>
  </si>
  <si>
    <t>OUTBOUND POWER CHARGE</t>
  </si>
  <si>
    <t>POWER Charge 3 days free time</t>
  </si>
  <si>
    <t>POWER Charge 4th day~</t>
  </si>
  <si>
    <t>334E</t>
  </si>
  <si>
    <t>HAIAN VIEW</t>
  </si>
  <si>
    <t>103E</t>
  </si>
  <si>
    <t>104E</t>
  </si>
  <si>
    <t>105E</t>
  </si>
  <si>
    <t>HAIAN BELL</t>
  </si>
  <si>
    <t xml:space="preserve">231E </t>
  </si>
  <si>
    <t>REN JIAN 23</t>
    <phoneticPr fontId="4" type="noConversion"/>
  </si>
  <si>
    <t>2241W</t>
  </si>
  <si>
    <t>TS MANILA</t>
    <phoneticPr fontId="4" type="noConversion"/>
  </si>
  <si>
    <t>2212W</t>
    <phoneticPr fontId="4" type="noConversion"/>
  </si>
  <si>
    <t>TS MANILA</t>
  </si>
  <si>
    <r>
      <t xml:space="preserve">AEX service will be terminated </t>
    </r>
    <r>
      <rPr>
        <b/>
        <sz val="12"/>
        <color rgb="FF0070C0"/>
        <rFont val="Times New Roman"/>
        <family val="1"/>
      </rPr>
      <t>on the last voyage TS MANILA 2212W</t>
    </r>
  </si>
  <si>
    <t>STOP SERVICE TILL FURTHER NOTICE</t>
  </si>
  <si>
    <t>OKEE PIPER</t>
  </si>
  <si>
    <t>23004N</t>
  </si>
  <si>
    <t>23005N</t>
  </si>
  <si>
    <t>23006N</t>
  </si>
  <si>
    <t>Website: http:/ww.tslines.com/</t>
  </si>
  <si>
    <t>* The schedule is subject to change with or without prior notice.</t>
    <phoneticPr fontId="10" type="noConversion"/>
  </si>
  <si>
    <t>ETA (2-3days)</t>
  </si>
  <si>
    <t xml:space="preserve">Website: Http:w.tslines.com/en/ </t>
  </si>
  <si>
    <t>T.S. CONTAINER LINES HA NOI COMPANY LIMITED
Address: Room 520 TD Plaza Business Centre, Lot 20,
         Le Hong Phong Str, Hai Phong City, Viet Nam
Tel: 02253.686.985       Fax: 0225.3652557 
E-mail: sales.tslhph@tslines.com.vn    Website: Http:w.tslines.com/EN/</t>
  </si>
  <si>
    <t>T.S. CONTAINER LINES HA NOI COMPANY LIMITED
14TH Floor, No 519, Kim Ma Street,
Ba Dinh District,  Ha Noi City, Viet Nam
Tel: 084.2462666360   Fax: 084.2422208809
E-mail: sales.tslhph@tslines.com.vn
Website: Http:w.tslines.com/EN/</t>
  </si>
  <si>
    <t>T.S. CONTAINER LINES HA NOI COMPANY LIMITED
Room 520 TD Plaza Business Centre, Lot 20,
Le Hong Phong Str, Hai Phong City, Viet Nam
Tel: 02253.686.985       Fax: 0225.3652557 
E-mail: sales.tslhph@tslines.com.vn
Website: Http:w.tslines.com/EN/</t>
  </si>
  <si>
    <t>Website: http:w.tslines.com/</t>
  </si>
  <si>
    <t>TS MAWEI</t>
  </si>
  <si>
    <t>TAN VU</t>
  </si>
  <si>
    <t>NV2</t>
  </si>
  <si>
    <t>TSL TBN</t>
  </si>
  <si>
    <t>Sealand TBN</t>
  </si>
  <si>
    <t>Modern Terminal ( MTL )</t>
  </si>
  <si>
    <t>NINGBO</t>
  </si>
  <si>
    <t>NBTCT(Phase 4)</t>
  </si>
  <si>
    <t>SECT(WGQ4)</t>
  </si>
  <si>
    <t>SHANGHAI</t>
  </si>
  <si>
    <t>Haiphong - Hongkong - Ningbo - Shanghai</t>
  </si>
  <si>
    <t>NV2:</t>
  </si>
  <si>
    <t>ETA (1day)</t>
  </si>
  <si>
    <t>ETA (5days)</t>
  </si>
  <si>
    <t>VNHPN</t>
  </si>
  <si>
    <t>ZONE 1</t>
  </si>
  <si>
    <t>03CCS03</t>
  </si>
  <si>
    <t>HAIPHONG - HONGKONG - NINGBO - SHANGHAI</t>
  </si>
  <si>
    <t>JTK:</t>
  </si>
  <si>
    <t>JTK</t>
  </si>
  <si>
    <t>AOMI A2</t>
  </si>
  <si>
    <t>NABETA</t>
  </si>
  <si>
    <t>TS CHIBA</t>
  </si>
  <si>
    <t>23002N</t>
  </si>
  <si>
    <t>23020N</t>
  </si>
  <si>
    <t>23003N</t>
  </si>
  <si>
    <t>JTK2/ JTK: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</si>
</sst>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-&quot;$&quot;* #,##0.00_-;\-&quot;$&quot;* #,##0.00_-;_-&quot;$&quot;* &quot;-&quot;??_-;_-@_-"/>
    <numFmt numFmtId="43" formatCode="_-* #,##0.00_-;\-* #,##0.00_-;_-* &quot;-&quot;??_-;_-@_-"/>
    <numFmt numFmtId="176" formatCode="_(* #,##0.00_);_(* \(#,##0.00\);_(* &quot;-&quot;??_);_(@_)"/>
    <numFmt numFmtId="177" formatCode="dd/mm"/>
    <numFmt numFmtId="178" formatCode="mm/dd"/>
    <numFmt numFmtId="179" formatCode="[$-409]mmmm\ d\,\ yyyy;@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&quot;¥&quot;#,##0;[Red]&quot;¥&quot;\-#,##0"/>
    <numFmt numFmtId="183" formatCode="&quot;¥&quot;#,##0.00;[Red]&quot;¥&quot;\-#,##0.00"/>
    <numFmt numFmtId="184" formatCode="#,##0;\-#,##0;&quot;-&quot;"/>
    <numFmt numFmtId="185" formatCode="\$#,##0\ ;\(\$#,##0\)"/>
    <numFmt numFmtId="186" formatCode="&quot;¥&quot;#,##0;[Red]&quot;¥&quot;&quot;¥&quot;\-#,##0"/>
    <numFmt numFmtId="187" formatCode="&quot;¥&quot;#,##0.00;[Red]&quot;¥&quot;&quot;¥&quot;&quot;¥&quot;&quot;¥&quot;&quot;¥&quot;&quot;¥&quot;\-#,##0.00"/>
    <numFmt numFmtId="188" formatCode="_(* #,##0_);_(* \(#,##0\);_(* &quot;-&quot;??_);_(@_)"/>
    <numFmt numFmtId="189" formatCode="[$-409]d\-mmm;@"/>
  </numFmts>
  <fonts count="230">
    <font>
      <sz val="12"/>
      <name val="宋体"/>
      <charset val="134"/>
    </font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12"/>
      <name val="宋体"/>
      <charset val="134"/>
    </font>
    <font>
      <b/>
      <sz val="14"/>
      <name val="Times New Roman"/>
      <family val="1"/>
    </font>
    <font>
      <u/>
      <sz val="12"/>
      <color indexed="12"/>
      <name val="宋体"/>
      <charset val="136"/>
    </font>
    <font>
      <sz val="12"/>
      <name val="Times New Roman"/>
      <family val="1"/>
    </font>
    <font>
      <sz val="14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2"/>
    </font>
    <font>
      <sz val="10"/>
      <name val="Helv"/>
      <family val="2"/>
    </font>
    <font>
      <sz val="12"/>
      <name val="新細明體"/>
      <family val="1"/>
      <charset val="136"/>
    </font>
    <font>
      <sz val="12"/>
      <name val="宋体"/>
      <charset val="136"/>
    </font>
    <font>
      <sz val="11"/>
      <name val="ＭＳ Ｐゴシック"/>
      <family val="2"/>
      <charset val="128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u/>
      <sz val="14"/>
      <color rgb="FF00B0F0"/>
      <name val="Times New Roman"/>
      <family val="1"/>
    </font>
    <font>
      <b/>
      <sz val="14"/>
      <color rgb="FFFF0000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6"/>
      <color rgb="FFFF0000"/>
      <name val="Times New Roman"/>
      <family val="1"/>
    </font>
    <font>
      <b/>
      <sz val="12"/>
      <name val="Arial"/>
      <family val="2"/>
    </font>
    <font>
      <b/>
      <sz val="12"/>
      <color rgb="FFFF0000"/>
      <name val="Times New Roman"/>
      <family val="1"/>
    </font>
    <font>
      <b/>
      <sz val="11"/>
      <color indexed="12"/>
      <name val="Times New Roman"/>
      <family val="1"/>
    </font>
    <font>
      <b/>
      <u/>
      <sz val="11"/>
      <color indexed="12"/>
      <name val="Times New Roman"/>
      <family val="1"/>
    </font>
    <font>
      <b/>
      <u/>
      <sz val="16"/>
      <color rgb="FF00B0F0"/>
      <name val="Times New Roman"/>
      <family val="1"/>
    </font>
    <font>
      <sz val="14"/>
      <color rgb="FF00B0F0"/>
      <name val="Times New Roman"/>
      <family val="1"/>
    </font>
    <font>
      <b/>
      <sz val="14"/>
      <color rgb="FF00B0F0"/>
      <name val="Times New Roman"/>
      <family val="1"/>
    </font>
    <font>
      <sz val="12"/>
      <color rgb="FF00B0F0"/>
      <name val="Times New Roman"/>
      <family val="1"/>
    </font>
    <font>
      <sz val="16"/>
      <color rgb="FF00B0F0"/>
      <name val="Times New Roman"/>
      <family val="1"/>
    </font>
    <font>
      <b/>
      <sz val="16"/>
      <color rgb="FF00B0F0"/>
      <name val="Times New Roman"/>
      <family val="1"/>
    </font>
    <font>
      <b/>
      <u/>
      <sz val="12"/>
      <color rgb="FF00B0F0"/>
      <name val="Times New Roman"/>
      <family val="1"/>
    </font>
    <font>
      <b/>
      <i/>
      <sz val="16"/>
      <color rgb="FF00B0F0"/>
      <name val="Times New Roman"/>
      <family val="1"/>
    </font>
    <font>
      <b/>
      <sz val="16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u/>
      <sz val="20"/>
      <color rgb="FFFF0000"/>
      <name val="Times New Roman"/>
      <family val="1"/>
    </font>
    <font>
      <b/>
      <sz val="12"/>
      <color rgb="FF00B0F0"/>
      <name val="Times New Roman"/>
      <family val="1"/>
    </font>
    <font>
      <b/>
      <u/>
      <sz val="14"/>
      <name val="Times New Roman"/>
      <family val="1"/>
    </font>
    <font>
      <b/>
      <u/>
      <sz val="12"/>
      <color rgb="FFFF0000"/>
      <name val="Times New Roman"/>
      <family val="1"/>
    </font>
    <font>
      <b/>
      <u/>
      <sz val="15"/>
      <color rgb="FF00B0F0"/>
      <name val="Times New Roman"/>
      <family val="1"/>
    </font>
    <font>
      <b/>
      <sz val="15"/>
      <color rgb="FFFF0000"/>
      <name val="Times New Roman"/>
      <family val="1"/>
    </font>
    <font>
      <sz val="12"/>
      <color indexed="8"/>
      <name val="新細明體"/>
      <family val="1"/>
      <charset val="136"/>
    </font>
    <font>
      <sz val="11"/>
      <color indexed="8"/>
      <name val="宋体"/>
      <charset val="134"/>
    </font>
    <font>
      <sz val="12"/>
      <color indexed="9"/>
      <name val="新細明體"/>
      <family val="1"/>
      <charset val="136"/>
    </font>
    <font>
      <sz val="11"/>
      <color indexed="9"/>
      <name val="宋体"/>
      <charset val="134"/>
    </font>
    <font>
      <sz val="12"/>
      <color indexed="20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color indexed="17"/>
      <name val="宋体"/>
      <charset val="134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2"/>
      <color indexed="5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indexed="8"/>
      <name val="Calibri"/>
      <family val="2"/>
    </font>
    <font>
      <sz val="11"/>
      <color indexed="8"/>
      <name val="ＭＳ Ｐゴシック"/>
      <family val="2"/>
      <charset val="128"/>
    </font>
    <font>
      <sz val="11"/>
      <color indexed="8"/>
      <name val="맑은 고딕"/>
      <family val="2"/>
      <charset val="129"/>
    </font>
    <font>
      <sz val="11"/>
      <color indexed="8"/>
      <name val="宋体"/>
      <family val="2"/>
      <charset val="128"/>
    </font>
    <font>
      <sz val="11"/>
      <color indexed="9"/>
      <name val="Calibri"/>
      <family val="2"/>
    </font>
    <font>
      <sz val="11"/>
      <color indexed="9"/>
      <name val="ＭＳ Ｐゴシック"/>
      <family val="2"/>
      <charset val="128"/>
    </font>
    <font>
      <sz val="11"/>
      <color indexed="9"/>
      <name val="맑은 고딕"/>
      <family val="2"/>
      <charset val="129"/>
    </font>
    <font>
      <sz val="11"/>
      <color indexed="42"/>
      <name val="宋体"/>
      <family val="2"/>
      <charset val="128"/>
    </font>
    <font>
      <sz val="12"/>
      <name val="¹UAAA¼"/>
      <family val="3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MS Sans Serif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Bookman Old Style"/>
      <family val="1"/>
    </font>
    <font>
      <sz val="12"/>
      <name val="新細明體"/>
      <family val="1"/>
    </font>
    <font>
      <b/>
      <sz val="11"/>
      <color indexed="63"/>
      <name val="Calibri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b/>
      <sz val="18"/>
      <color indexed="56"/>
      <name val="ＭＳ Ｐゴシック"/>
      <family val="2"/>
      <charset val="128"/>
    </font>
    <font>
      <b/>
      <sz val="11"/>
      <color indexed="9"/>
      <name val="ＭＳ Ｐゴシック"/>
      <family val="2"/>
      <charset val="128"/>
    </font>
    <font>
      <sz val="11"/>
      <color indexed="60"/>
      <name val="ＭＳ Ｐゴシック"/>
      <family val="2"/>
      <charset val="128"/>
    </font>
    <font>
      <sz val="11"/>
      <color indexed="52"/>
      <name val="ＭＳ Ｐゴシック"/>
      <family val="2"/>
      <charset val="128"/>
    </font>
    <font>
      <sz val="11"/>
      <color indexed="62"/>
      <name val="ＭＳ Ｐゴシック"/>
      <family val="2"/>
      <charset val="128"/>
    </font>
    <font>
      <sz val="11"/>
      <color indexed="10"/>
      <name val="맑은 고딕"/>
      <family val="2"/>
      <charset val="129"/>
    </font>
    <font>
      <b/>
      <sz val="11"/>
      <color indexed="52"/>
      <name val="맑은 고딕"/>
      <family val="2"/>
      <charset val="129"/>
    </font>
    <font>
      <b/>
      <sz val="11"/>
      <color indexed="63"/>
      <name val="ＭＳ Ｐゴシック"/>
      <family val="2"/>
      <charset val="128"/>
    </font>
    <font>
      <sz val="11"/>
      <color indexed="17"/>
      <name val="宋体"/>
      <family val="2"/>
      <charset val="128"/>
    </font>
    <font>
      <sz val="12"/>
      <color indexed="17"/>
      <name val="新細明體"/>
      <family val="1"/>
      <charset val="136"/>
    </font>
    <font>
      <sz val="11"/>
      <color indexed="17"/>
      <name val="ＭＳ Ｐゴシック"/>
      <family val="2"/>
      <charset val="128"/>
    </font>
    <font>
      <b/>
      <sz val="15"/>
      <color indexed="56"/>
      <name val="ＭＳ Ｐゴシック"/>
      <family val="2"/>
      <charset val="128"/>
    </font>
    <font>
      <b/>
      <sz val="13"/>
      <color indexed="56"/>
      <name val="ＭＳ Ｐゴシック"/>
      <family val="2"/>
      <charset val="128"/>
    </font>
    <font>
      <b/>
      <sz val="11"/>
      <color indexed="56"/>
      <name val="ＭＳ Ｐゴシック"/>
      <family val="2"/>
      <charset val="128"/>
    </font>
    <font>
      <sz val="11"/>
      <color indexed="20"/>
      <name val="맑은 고딕"/>
      <family val="2"/>
      <charset val="129"/>
    </font>
    <font>
      <b/>
      <sz val="11"/>
      <color indexed="52"/>
      <name val="ＭＳ Ｐゴシック"/>
      <family val="2"/>
      <charset val="128"/>
    </font>
    <font>
      <sz val="14"/>
      <name val="뼻뮝"/>
      <family val="3"/>
    </font>
    <font>
      <sz val="11"/>
      <color indexed="20"/>
      <name val="宋体"/>
      <family val="2"/>
      <charset val="128"/>
    </font>
    <font>
      <sz val="11"/>
      <color indexed="60"/>
      <name val="宋体"/>
      <family val="2"/>
      <charset val="128"/>
    </font>
    <font>
      <sz val="11"/>
      <color indexed="60"/>
      <name val="맑은 고딕"/>
      <family val="2"/>
      <charset val="129"/>
    </font>
    <font>
      <sz val="12"/>
      <name val="뼻뮝"/>
      <family val="3"/>
    </font>
    <font>
      <u/>
      <sz val="12"/>
      <color indexed="12"/>
      <name val="新細明體"/>
      <family val="1"/>
      <charset val="136"/>
    </font>
    <font>
      <u/>
      <sz val="12"/>
      <color indexed="12"/>
      <name val="新細明體"/>
      <family val="1"/>
    </font>
    <font>
      <i/>
      <sz val="11"/>
      <color indexed="23"/>
      <name val="맑은 고딕"/>
      <family val="2"/>
      <charset val="129"/>
    </font>
    <font>
      <b/>
      <sz val="11"/>
      <color indexed="8"/>
      <name val="ＭＳ Ｐゴシック"/>
      <family val="2"/>
      <charset val="128"/>
    </font>
    <font>
      <i/>
      <sz val="11"/>
      <color indexed="23"/>
      <name val="宋体"/>
      <family val="2"/>
      <charset val="128"/>
    </font>
    <font>
      <sz val="12"/>
      <name val="바탕체"/>
      <family val="3"/>
    </font>
    <font>
      <sz val="10"/>
      <name val="굴림체"/>
      <family val="3"/>
    </font>
    <font>
      <sz val="11"/>
      <color indexed="10"/>
      <name val="ＭＳ Ｐゴシック"/>
      <family val="2"/>
      <charset val="128"/>
    </font>
    <font>
      <sz val="11"/>
      <color indexed="10"/>
      <name val="宋体"/>
      <family val="2"/>
      <charset val="128"/>
    </font>
    <font>
      <sz val="11"/>
      <color indexed="20"/>
      <name val="ＭＳ Ｐゴシック"/>
      <family val="2"/>
      <charset val="128"/>
    </font>
    <font>
      <b/>
      <sz val="18"/>
      <color indexed="62"/>
      <name val="宋体"/>
      <family val="2"/>
      <charset val="128"/>
    </font>
    <font>
      <b/>
      <sz val="15"/>
      <color indexed="62"/>
      <name val="宋体"/>
      <family val="2"/>
      <charset val="128"/>
    </font>
    <font>
      <b/>
      <sz val="13"/>
      <color indexed="62"/>
      <name val="宋体"/>
      <family val="2"/>
      <charset val="128"/>
    </font>
    <font>
      <b/>
      <sz val="11"/>
      <color indexed="62"/>
      <name val="宋体"/>
      <family val="2"/>
      <charset val="128"/>
    </font>
    <font>
      <b/>
      <sz val="11"/>
      <color indexed="42"/>
      <name val="宋体"/>
      <family val="2"/>
      <charset val="128"/>
    </font>
    <font>
      <b/>
      <sz val="11"/>
      <color indexed="8"/>
      <name val="宋体"/>
      <family val="2"/>
      <charset val="128"/>
    </font>
    <font>
      <i/>
      <sz val="11"/>
      <color indexed="23"/>
      <name val="ＭＳ Ｐゴシック"/>
      <family val="2"/>
      <charset val="128"/>
    </font>
    <font>
      <b/>
      <sz val="11"/>
      <color indexed="52"/>
      <name val="宋体"/>
      <family val="2"/>
      <charset val="128"/>
    </font>
    <font>
      <sz val="11"/>
      <color indexed="62"/>
      <name val="宋体"/>
      <family val="2"/>
      <charset val="128"/>
    </font>
    <font>
      <b/>
      <sz val="11"/>
      <color indexed="63"/>
      <name val="宋体"/>
      <family val="2"/>
      <charset val="128"/>
    </font>
    <font>
      <sz val="11"/>
      <color indexed="52"/>
      <name val="宋体"/>
      <family val="2"/>
      <charset val="128"/>
    </font>
    <font>
      <sz val="12"/>
      <color indexed="8"/>
      <name val="Calibri"/>
      <family val="2"/>
    </font>
    <font>
      <sz val="11"/>
      <color indexed="8"/>
      <name val="宋体"/>
      <charset val="134"/>
    </font>
    <font>
      <sz val="11"/>
      <color indexed="42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1"/>
      <color indexed="42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1"/>
      <color indexed="8"/>
      <name val="新細明體"/>
      <family val="1"/>
      <charset val="136"/>
    </font>
    <font>
      <u/>
      <sz val="11"/>
      <color indexed="12"/>
      <name val="新細明體"/>
      <family val="1"/>
      <charset val="136"/>
    </font>
    <font>
      <sz val="11"/>
      <color indexed="8"/>
      <name val="Arial"/>
      <family val="2"/>
    </font>
    <font>
      <b/>
      <sz val="11"/>
      <color indexed="9"/>
      <name val="맑은 고딕"/>
      <family val="2"/>
      <charset val="129"/>
    </font>
    <font>
      <sz val="11"/>
      <color indexed="52"/>
      <name val="맑은 고딕"/>
      <family val="2"/>
      <charset val="129"/>
    </font>
    <font>
      <b/>
      <sz val="11"/>
      <color indexed="8"/>
      <name val="맑은 고딕"/>
      <family val="2"/>
      <charset val="129"/>
    </font>
    <font>
      <sz val="11"/>
      <color indexed="62"/>
      <name val="맑은 고딕"/>
      <family val="2"/>
      <charset val="129"/>
    </font>
    <font>
      <b/>
      <sz val="18"/>
      <color indexed="56"/>
      <name val="맑은 고딕"/>
      <family val="2"/>
      <charset val="129"/>
    </font>
    <font>
      <b/>
      <sz val="15"/>
      <color indexed="56"/>
      <name val="맑은 고딕"/>
      <family val="2"/>
      <charset val="129"/>
    </font>
    <font>
      <b/>
      <sz val="13"/>
      <color indexed="56"/>
      <name val="맑은 고딕"/>
      <family val="2"/>
      <charset val="129"/>
    </font>
    <font>
      <b/>
      <sz val="11"/>
      <color indexed="56"/>
      <name val="맑은 고딕"/>
      <family val="2"/>
      <charset val="129"/>
    </font>
    <font>
      <sz val="11"/>
      <color indexed="17"/>
      <name val="맑은 고딕"/>
      <family val="2"/>
      <charset val="129"/>
    </font>
    <font>
      <b/>
      <sz val="11"/>
      <color indexed="63"/>
      <name val="맑은 고딕"/>
      <family val="2"/>
      <charset val="129"/>
    </font>
    <font>
      <u/>
      <sz val="8.4"/>
      <color indexed="12"/>
      <name val="Arial"/>
      <family val="2"/>
    </font>
    <font>
      <b/>
      <sz val="18"/>
      <color indexed="54"/>
      <name val="新細明體"/>
      <family val="1"/>
      <charset val="136"/>
    </font>
    <font>
      <b/>
      <u/>
      <sz val="15"/>
      <color rgb="FFFF0000"/>
      <name val="Times New Roman"/>
      <family val="1"/>
    </font>
    <font>
      <b/>
      <sz val="14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theme="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10"/>
      <name val="Times New Roman"/>
      <family val="1"/>
    </font>
    <font>
      <b/>
      <i/>
      <sz val="10"/>
      <name val="Times New Roman"/>
      <family val="1"/>
    </font>
    <font>
      <sz val="16"/>
      <name val="Times New Roman"/>
      <family val="1"/>
    </font>
    <font>
      <u/>
      <sz val="12"/>
      <color indexed="12"/>
      <name val="Times New Roman"/>
      <family val="1"/>
    </font>
    <font>
      <b/>
      <sz val="12"/>
      <color theme="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u/>
      <sz val="11"/>
      <color indexed="12"/>
      <name val="Times New Roman"/>
      <family val="1"/>
    </font>
    <font>
      <b/>
      <sz val="16"/>
      <color indexed="40"/>
      <name val="Times New Roman"/>
      <family val="1"/>
    </font>
    <font>
      <b/>
      <sz val="14"/>
      <color indexed="40"/>
      <name val="Times New Roman"/>
      <family val="1"/>
    </font>
    <font>
      <b/>
      <u/>
      <sz val="12"/>
      <color rgb="FF0070C0"/>
      <name val="Times New Roman"/>
      <family val="1"/>
    </font>
    <font>
      <sz val="14"/>
      <color indexed="4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color rgb="FFFF0000"/>
      <name val="Times New Roman"/>
      <family val="1"/>
    </font>
    <font>
      <b/>
      <sz val="15"/>
      <color rgb="FF00B0F0"/>
      <name val="Times New Roman"/>
      <family val="1"/>
    </font>
    <font>
      <b/>
      <sz val="12.5"/>
      <color rgb="FFFF0000"/>
      <name val="Times New Roman"/>
      <family val="1"/>
    </font>
    <font>
      <u/>
      <sz val="14"/>
      <color rgb="FFFF0000"/>
      <name val="Times New Roman"/>
      <family val="1"/>
    </font>
    <font>
      <b/>
      <sz val="16"/>
      <color indexed="12"/>
      <name val="Times New Roman"/>
      <family val="1"/>
    </font>
    <font>
      <sz val="12"/>
      <color theme="1"/>
      <name val="新細明體"/>
      <family val="2"/>
      <charset val="136"/>
      <scheme val="minor"/>
    </font>
    <font>
      <b/>
      <i/>
      <sz val="12.5"/>
      <color rgb="FFFF0000"/>
      <name val="Times New Roman"/>
      <family val="1"/>
    </font>
    <font>
      <i/>
      <sz val="10"/>
      <color theme="1"/>
      <name val="Times New Roman"/>
      <family val="1"/>
    </font>
    <font>
      <b/>
      <i/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70C0"/>
      <name val="Times New Roman"/>
      <family val="1"/>
    </font>
    <font>
      <b/>
      <u/>
      <sz val="15"/>
      <color theme="0"/>
      <name val="Times New Roman"/>
      <family val="1"/>
    </font>
    <font>
      <sz val="9"/>
      <name val="細明體"/>
      <family val="3"/>
      <charset val="136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54"/>
      </patternFill>
    </fill>
    <fill>
      <patternFill patternType="solid">
        <fgColor theme="6" tint="0.79998168889431442"/>
        <bgColor indexed="64"/>
      </patternFill>
    </fill>
  </fills>
  <borders count="12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/>
      <right style="medium">
        <color rgb="FF00B0F0"/>
      </right>
      <top/>
      <bottom/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slantDashDot">
        <color rgb="FF00B0F0"/>
      </left>
      <right/>
      <top style="slantDashDot">
        <color rgb="FF00B0F0"/>
      </top>
      <bottom/>
      <diagonal/>
    </border>
    <border>
      <left/>
      <right/>
      <top style="slantDashDot">
        <color rgb="FF00B0F0"/>
      </top>
      <bottom/>
      <diagonal/>
    </border>
    <border>
      <left/>
      <right style="slantDashDot">
        <color rgb="FF00B0F0"/>
      </right>
      <top style="slantDashDot">
        <color rgb="FF00B0F0"/>
      </top>
      <bottom/>
      <diagonal/>
    </border>
    <border>
      <left style="slantDashDot">
        <color rgb="FF00B0F0"/>
      </left>
      <right/>
      <top/>
      <bottom/>
      <diagonal/>
    </border>
    <border>
      <left/>
      <right style="slantDashDot">
        <color rgb="FF00B0F0"/>
      </right>
      <top/>
      <bottom/>
      <diagonal/>
    </border>
    <border>
      <left style="slantDashDot">
        <color rgb="FF00B0F0"/>
      </left>
      <right/>
      <top/>
      <bottom style="slantDashDot">
        <color rgb="FF00B0F0"/>
      </bottom>
      <diagonal/>
    </border>
    <border>
      <left/>
      <right/>
      <top/>
      <bottom style="slantDashDot">
        <color rgb="FF00B0F0"/>
      </bottom>
      <diagonal/>
    </border>
    <border>
      <left/>
      <right style="slantDashDot">
        <color rgb="FF00B0F0"/>
      </right>
      <top/>
      <bottom style="slantDashDot">
        <color rgb="FF00B0F0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52">
    <xf numFmtId="179" fontId="0" fillId="0" borderId="0"/>
    <xf numFmtId="179" fontId="14" fillId="0" borderId="0" applyNumberFormat="0" applyFill="0" applyBorder="0" applyAlignment="0" applyProtection="0">
      <alignment vertical="top"/>
      <protection locked="0"/>
    </xf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1" fillId="0" borderId="0"/>
    <xf numFmtId="179" fontId="12" fillId="0" borderId="0"/>
    <xf numFmtId="179" fontId="19" fillId="0" borderId="0"/>
    <xf numFmtId="179" fontId="12" fillId="0" borderId="0"/>
    <xf numFmtId="179" fontId="12" fillId="0" borderId="0"/>
    <xf numFmtId="179" fontId="12" fillId="0" borderId="0"/>
    <xf numFmtId="179" fontId="20" fillId="0" borderId="0"/>
    <xf numFmtId="179" fontId="21" fillId="0" borderId="0"/>
    <xf numFmtId="179" fontId="22" fillId="0" borderId="0">
      <alignment vertical="center"/>
    </xf>
    <xf numFmtId="179" fontId="23" fillId="0" borderId="0"/>
    <xf numFmtId="179" fontId="20" fillId="0" borderId="0"/>
    <xf numFmtId="179" fontId="30" fillId="0" borderId="0" applyNumberFormat="0" applyFill="0" applyBorder="0" applyAlignment="0" applyProtection="0">
      <alignment vertical="top"/>
      <protection locked="0"/>
    </xf>
    <xf numFmtId="179" fontId="12" fillId="0" borderId="0">
      <alignment vertical="center"/>
    </xf>
    <xf numFmtId="179" fontId="21" fillId="0" borderId="0"/>
    <xf numFmtId="179" fontId="21" fillId="0" borderId="0">
      <alignment vertical="center"/>
    </xf>
    <xf numFmtId="179" fontId="21" fillId="0" borderId="0"/>
    <xf numFmtId="179" fontId="52" fillId="6" borderId="0" applyNumberFormat="0" applyBorder="0" applyAlignment="0" applyProtection="0">
      <alignment vertical="center"/>
    </xf>
    <xf numFmtId="179" fontId="52" fillId="7" borderId="0" applyNumberFormat="0" applyBorder="0" applyAlignment="0" applyProtection="0">
      <alignment vertical="center"/>
    </xf>
    <xf numFmtId="179" fontId="52" fillId="8" borderId="0" applyNumberFormat="0" applyBorder="0" applyAlignment="0" applyProtection="0">
      <alignment vertical="center"/>
    </xf>
    <xf numFmtId="179" fontId="52" fillId="9" borderId="0" applyNumberFormat="0" applyBorder="0" applyAlignment="0" applyProtection="0">
      <alignment vertical="center"/>
    </xf>
    <xf numFmtId="179" fontId="52" fillId="10" borderId="0" applyNumberFormat="0" applyBorder="0" applyAlignment="0" applyProtection="0">
      <alignment vertical="center"/>
    </xf>
    <xf numFmtId="179" fontId="52" fillId="11" borderId="0" applyNumberFormat="0" applyBorder="0" applyAlignment="0" applyProtection="0">
      <alignment vertical="center"/>
    </xf>
    <xf numFmtId="179" fontId="53" fillId="6" borderId="0" applyNumberFormat="0" applyBorder="0" applyAlignment="0" applyProtection="0">
      <alignment vertical="center"/>
    </xf>
    <xf numFmtId="179" fontId="53" fillId="7" borderId="0" applyNumberFormat="0" applyBorder="0" applyAlignment="0" applyProtection="0">
      <alignment vertical="center"/>
    </xf>
    <xf numFmtId="179" fontId="53" fillId="8" borderId="0" applyNumberFormat="0" applyBorder="0" applyAlignment="0" applyProtection="0">
      <alignment vertical="center"/>
    </xf>
    <xf numFmtId="179" fontId="53" fillId="9" borderId="0" applyNumberFormat="0" applyBorder="0" applyAlignment="0" applyProtection="0">
      <alignment vertical="center"/>
    </xf>
    <xf numFmtId="179" fontId="53" fillId="10" borderId="0" applyNumberFormat="0" applyBorder="0" applyAlignment="0" applyProtection="0">
      <alignment vertical="center"/>
    </xf>
    <xf numFmtId="179" fontId="53" fillId="11" borderId="0" applyNumberFormat="0" applyBorder="0" applyAlignment="0" applyProtection="0">
      <alignment vertical="center"/>
    </xf>
    <xf numFmtId="179" fontId="52" fillId="6" borderId="0" applyNumberFormat="0" applyBorder="0" applyAlignment="0" applyProtection="0">
      <alignment vertical="center"/>
    </xf>
    <xf numFmtId="179" fontId="52" fillId="7" borderId="0" applyNumberFormat="0" applyBorder="0" applyAlignment="0" applyProtection="0">
      <alignment vertical="center"/>
    </xf>
    <xf numFmtId="179" fontId="52" fillId="8" borderId="0" applyNumberFormat="0" applyBorder="0" applyAlignment="0" applyProtection="0">
      <alignment vertical="center"/>
    </xf>
    <xf numFmtId="179" fontId="52" fillId="9" borderId="0" applyNumberFormat="0" applyBorder="0" applyAlignment="0" applyProtection="0">
      <alignment vertical="center"/>
    </xf>
    <xf numFmtId="179" fontId="52" fillId="10" borderId="0" applyNumberFormat="0" applyBorder="0" applyAlignment="0" applyProtection="0">
      <alignment vertical="center"/>
    </xf>
    <xf numFmtId="179" fontId="52" fillId="11" borderId="0" applyNumberFormat="0" applyBorder="0" applyAlignment="0" applyProtection="0">
      <alignment vertical="center"/>
    </xf>
    <xf numFmtId="179" fontId="52" fillId="12" borderId="0" applyNumberFormat="0" applyBorder="0" applyAlignment="0" applyProtection="0">
      <alignment vertical="center"/>
    </xf>
    <xf numFmtId="179" fontId="52" fillId="13" borderId="0" applyNumberFormat="0" applyBorder="0" applyAlignment="0" applyProtection="0">
      <alignment vertical="center"/>
    </xf>
    <xf numFmtId="179" fontId="52" fillId="14" borderId="0" applyNumberFormat="0" applyBorder="0" applyAlignment="0" applyProtection="0">
      <alignment vertical="center"/>
    </xf>
    <xf numFmtId="179" fontId="52" fillId="9" borderId="0" applyNumberFormat="0" applyBorder="0" applyAlignment="0" applyProtection="0">
      <alignment vertical="center"/>
    </xf>
    <xf numFmtId="179" fontId="52" fillId="12" borderId="0" applyNumberFormat="0" applyBorder="0" applyAlignment="0" applyProtection="0">
      <alignment vertical="center"/>
    </xf>
    <xf numFmtId="179" fontId="52" fillId="15" borderId="0" applyNumberFormat="0" applyBorder="0" applyAlignment="0" applyProtection="0">
      <alignment vertical="center"/>
    </xf>
    <xf numFmtId="179" fontId="53" fillId="12" borderId="0" applyNumberFormat="0" applyBorder="0" applyAlignment="0" applyProtection="0">
      <alignment vertical="center"/>
    </xf>
    <xf numFmtId="179" fontId="53" fillId="13" borderId="0" applyNumberFormat="0" applyBorder="0" applyAlignment="0" applyProtection="0">
      <alignment vertical="center"/>
    </xf>
    <xf numFmtId="179" fontId="53" fillId="14" borderId="0" applyNumberFormat="0" applyBorder="0" applyAlignment="0" applyProtection="0">
      <alignment vertical="center"/>
    </xf>
    <xf numFmtId="179" fontId="53" fillId="9" borderId="0" applyNumberFormat="0" applyBorder="0" applyAlignment="0" applyProtection="0">
      <alignment vertical="center"/>
    </xf>
    <xf numFmtId="179" fontId="53" fillId="12" borderId="0" applyNumberFormat="0" applyBorder="0" applyAlignment="0" applyProtection="0">
      <alignment vertical="center"/>
    </xf>
    <xf numFmtId="179" fontId="53" fillId="15" borderId="0" applyNumberFormat="0" applyBorder="0" applyAlignment="0" applyProtection="0">
      <alignment vertical="center"/>
    </xf>
    <xf numFmtId="179" fontId="52" fillId="12" borderId="0" applyNumberFormat="0" applyBorder="0" applyAlignment="0" applyProtection="0">
      <alignment vertical="center"/>
    </xf>
    <xf numFmtId="179" fontId="52" fillId="13" borderId="0" applyNumberFormat="0" applyBorder="0" applyAlignment="0" applyProtection="0">
      <alignment vertical="center"/>
    </xf>
    <xf numFmtId="179" fontId="52" fillId="14" borderId="0" applyNumberFormat="0" applyBorder="0" applyAlignment="0" applyProtection="0">
      <alignment vertical="center"/>
    </xf>
    <xf numFmtId="179" fontId="52" fillId="9" borderId="0" applyNumberFormat="0" applyBorder="0" applyAlignment="0" applyProtection="0">
      <alignment vertical="center"/>
    </xf>
    <xf numFmtId="179" fontId="52" fillId="12" borderId="0" applyNumberFormat="0" applyBorder="0" applyAlignment="0" applyProtection="0">
      <alignment vertical="center"/>
    </xf>
    <xf numFmtId="179" fontId="52" fillId="15" borderId="0" applyNumberFormat="0" applyBorder="0" applyAlignment="0" applyProtection="0">
      <alignment vertical="center"/>
    </xf>
    <xf numFmtId="179" fontId="54" fillId="16" borderId="0" applyNumberFormat="0" applyBorder="0" applyAlignment="0" applyProtection="0">
      <alignment vertical="center"/>
    </xf>
    <xf numFmtId="179" fontId="54" fillId="13" borderId="0" applyNumberFormat="0" applyBorder="0" applyAlignment="0" applyProtection="0">
      <alignment vertical="center"/>
    </xf>
    <xf numFmtId="179" fontId="54" fillId="14" borderId="0" applyNumberFormat="0" applyBorder="0" applyAlignment="0" applyProtection="0">
      <alignment vertical="center"/>
    </xf>
    <xf numFmtId="179" fontId="54" fillId="17" borderId="0" applyNumberFormat="0" applyBorder="0" applyAlignment="0" applyProtection="0">
      <alignment vertical="center"/>
    </xf>
    <xf numFmtId="179" fontId="54" fillId="18" borderId="0" applyNumberFormat="0" applyBorder="0" applyAlignment="0" applyProtection="0">
      <alignment vertical="center"/>
    </xf>
    <xf numFmtId="179" fontId="54" fillId="19" borderId="0" applyNumberFormat="0" applyBorder="0" applyAlignment="0" applyProtection="0">
      <alignment vertical="center"/>
    </xf>
    <xf numFmtId="179" fontId="55" fillId="16" borderId="0" applyNumberFormat="0" applyBorder="0" applyAlignment="0" applyProtection="0">
      <alignment vertical="center"/>
    </xf>
    <xf numFmtId="179" fontId="55" fillId="13" borderId="0" applyNumberFormat="0" applyBorder="0" applyAlignment="0" applyProtection="0">
      <alignment vertical="center"/>
    </xf>
    <xf numFmtId="179" fontId="55" fillId="14" borderId="0" applyNumberFormat="0" applyBorder="0" applyAlignment="0" applyProtection="0">
      <alignment vertical="center"/>
    </xf>
    <xf numFmtId="179" fontId="55" fillId="17" borderId="0" applyNumberFormat="0" applyBorder="0" applyAlignment="0" applyProtection="0">
      <alignment vertical="center"/>
    </xf>
    <xf numFmtId="179" fontId="55" fillId="18" borderId="0" applyNumberFormat="0" applyBorder="0" applyAlignment="0" applyProtection="0">
      <alignment vertical="center"/>
    </xf>
    <xf numFmtId="179" fontId="55" fillId="19" borderId="0" applyNumberFormat="0" applyBorder="0" applyAlignment="0" applyProtection="0">
      <alignment vertical="center"/>
    </xf>
    <xf numFmtId="179" fontId="54" fillId="16" borderId="0" applyNumberFormat="0" applyBorder="0" applyAlignment="0" applyProtection="0">
      <alignment vertical="center"/>
    </xf>
    <xf numFmtId="179" fontId="54" fillId="13" borderId="0" applyNumberFormat="0" applyBorder="0" applyAlignment="0" applyProtection="0">
      <alignment vertical="center"/>
    </xf>
    <xf numFmtId="179" fontId="54" fillId="14" borderId="0" applyNumberFormat="0" applyBorder="0" applyAlignment="0" applyProtection="0">
      <alignment vertical="center"/>
    </xf>
    <xf numFmtId="179" fontId="54" fillId="17" borderId="0" applyNumberFormat="0" applyBorder="0" applyAlignment="0" applyProtection="0">
      <alignment vertical="center"/>
    </xf>
    <xf numFmtId="179" fontId="54" fillId="18" borderId="0" applyNumberFormat="0" applyBorder="0" applyAlignment="0" applyProtection="0">
      <alignment vertical="center"/>
    </xf>
    <xf numFmtId="179" fontId="54" fillId="19" borderId="0" applyNumberFormat="0" applyBorder="0" applyAlignment="0" applyProtection="0">
      <alignment vertical="center"/>
    </xf>
    <xf numFmtId="179" fontId="54" fillId="20" borderId="0" applyNumberFormat="0" applyBorder="0" applyAlignment="0" applyProtection="0">
      <alignment vertical="center"/>
    </xf>
    <xf numFmtId="179" fontId="54" fillId="21" borderId="0" applyNumberFormat="0" applyBorder="0" applyAlignment="0" applyProtection="0">
      <alignment vertical="center"/>
    </xf>
    <xf numFmtId="179" fontId="54" fillId="22" borderId="0" applyNumberFormat="0" applyBorder="0" applyAlignment="0" applyProtection="0">
      <alignment vertical="center"/>
    </xf>
    <xf numFmtId="179" fontId="54" fillId="17" borderId="0" applyNumberFormat="0" applyBorder="0" applyAlignment="0" applyProtection="0">
      <alignment vertical="center"/>
    </xf>
    <xf numFmtId="179" fontId="54" fillId="18" borderId="0" applyNumberFormat="0" applyBorder="0" applyAlignment="0" applyProtection="0">
      <alignment vertical="center"/>
    </xf>
    <xf numFmtId="179" fontId="54" fillId="23" borderId="0" applyNumberFormat="0" applyBorder="0" applyAlignment="0" applyProtection="0">
      <alignment vertical="center"/>
    </xf>
    <xf numFmtId="179" fontId="56" fillId="7" borderId="0" applyNumberFormat="0" applyBorder="0" applyAlignment="0" applyProtection="0">
      <alignment vertical="center"/>
    </xf>
    <xf numFmtId="179" fontId="57" fillId="24" borderId="83" applyNumberFormat="0" applyAlignment="0" applyProtection="0">
      <alignment vertical="center"/>
    </xf>
    <xf numFmtId="179" fontId="58" fillId="25" borderId="84" applyNumberFormat="0" applyAlignment="0" applyProtection="0">
      <alignment vertical="center"/>
    </xf>
    <xf numFmtId="179" fontId="59" fillId="0" borderId="0" applyNumberFormat="0" applyFill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1" fillId="0" borderId="85" applyNumberFormat="0" applyFill="0" applyAlignment="0" applyProtection="0">
      <alignment vertical="center"/>
    </xf>
    <xf numFmtId="179" fontId="62" fillId="0" borderId="86" applyNumberFormat="0" applyFill="0" applyAlignment="0" applyProtection="0">
      <alignment vertical="center"/>
    </xf>
    <xf numFmtId="179" fontId="63" fillId="0" borderId="87" applyNumberFormat="0" applyFill="0" applyAlignment="0" applyProtection="0">
      <alignment vertical="center"/>
    </xf>
    <xf numFmtId="179" fontId="63" fillId="0" borderId="0" applyNumberFormat="0" applyFill="0" applyBorder="0" applyAlignment="0" applyProtection="0">
      <alignment vertical="center"/>
    </xf>
    <xf numFmtId="179" fontId="64" fillId="11" borderId="83" applyNumberFormat="0" applyAlignment="0" applyProtection="0">
      <alignment vertical="center"/>
    </xf>
    <xf numFmtId="179" fontId="65" fillId="0" borderId="88" applyNumberFormat="0" applyFill="0" applyAlignment="0" applyProtection="0">
      <alignment vertical="center"/>
    </xf>
    <xf numFmtId="179" fontId="66" fillId="26" borderId="0" applyNumberFormat="0" applyBorder="0" applyAlignment="0" applyProtection="0">
      <alignment vertical="center"/>
    </xf>
    <xf numFmtId="179" fontId="21" fillId="27" borderId="89" applyNumberFormat="0" applyFont="0" applyAlignment="0" applyProtection="0">
      <alignment vertical="center"/>
    </xf>
    <xf numFmtId="179" fontId="67" fillId="24" borderId="90" applyNumberFormat="0" applyAlignment="0" applyProtection="0">
      <alignment vertical="center"/>
    </xf>
    <xf numFmtId="179" fontId="68" fillId="0" borderId="0" applyNumberFormat="0" applyFill="0" applyBorder="0" applyAlignment="0" applyProtection="0">
      <alignment vertical="center"/>
    </xf>
    <xf numFmtId="179" fontId="69" fillId="0" borderId="91" applyNumberFormat="0" applyFill="0" applyAlignment="0" applyProtection="0">
      <alignment vertical="center"/>
    </xf>
    <xf numFmtId="179" fontId="70" fillId="0" borderId="0" applyNumberFormat="0" applyFill="0" applyBorder="0" applyAlignment="0" applyProtection="0">
      <alignment vertical="center"/>
    </xf>
    <xf numFmtId="179" fontId="66" fillId="26" borderId="0" applyNumberFormat="0" applyBorder="0" applyAlignment="0" applyProtection="0">
      <alignment vertical="center"/>
    </xf>
    <xf numFmtId="179" fontId="69" fillId="0" borderId="91" applyNumberFormat="0" applyFill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21" fillId="27" borderId="89" applyNumberFormat="0" applyFont="0" applyAlignment="0" applyProtection="0">
      <alignment vertical="center"/>
    </xf>
    <xf numFmtId="179" fontId="57" fillId="24" borderId="83" applyNumberFormat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20" fillId="0" borderId="0"/>
    <xf numFmtId="179" fontId="74" fillId="26" borderId="0" applyNumberFormat="0" applyBorder="0" applyAlignment="0" applyProtection="0">
      <alignment vertical="center"/>
    </xf>
    <xf numFmtId="179" fontId="21" fillId="0" borderId="0"/>
    <xf numFmtId="179" fontId="21" fillId="0" borderId="0"/>
    <xf numFmtId="179" fontId="21" fillId="0" borderId="0"/>
    <xf numFmtId="179" fontId="65" fillId="0" borderId="88" applyNumberFormat="0" applyFill="0" applyAlignment="0" applyProtection="0">
      <alignment vertical="center"/>
    </xf>
    <xf numFmtId="179" fontId="21" fillId="27" borderId="89" applyNumberFormat="0" applyFont="0" applyAlignment="0" applyProtection="0">
      <alignment vertical="center"/>
    </xf>
    <xf numFmtId="179" fontId="55" fillId="20" borderId="0" applyNumberFormat="0" applyBorder="0" applyAlignment="0" applyProtection="0">
      <alignment vertical="center"/>
    </xf>
    <xf numFmtId="179" fontId="55" fillId="21" borderId="0" applyNumberFormat="0" applyBorder="0" applyAlignment="0" applyProtection="0">
      <alignment vertical="center"/>
    </xf>
    <xf numFmtId="179" fontId="55" fillId="22" borderId="0" applyNumberFormat="0" applyBorder="0" applyAlignment="0" applyProtection="0">
      <alignment vertical="center"/>
    </xf>
    <xf numFmtId="179" fontId="55" fillId="17" borderId="0" applyNumberFormat="0" applyBorder="0" applyAlignment="0" applyProtection="0">
      <alignment vertical="center"/>
    </xf>
    <xf numFmtId="179" fontId="55" fillId="18" borderId="0" applyNumberFormat="0" applyBorder="0" applyAlignment="0" applyProtection="0">
      <alignment vertical="center"/>
    </xf>
    <xf numFmtId="179" fontId="55" fillId="23" borderId="0" applyNumberFormat="0" applyBorder="0" applyAlignment="0" applyProtection="0">
      <alignment vertical="center"/>
    </xf>
    <xf numFmtId="179" fontId="75" fillId="0" borderId="0" applyNumberFormat="0" applyFill="0" applyBorder="0" applyAlignment="0" applyProtection="0">
      <alignment vertical="center"/>
    </xf>
    <xf numFmtId="179" fontId="76" fillId="11" borderId="83" applyNumberFormat="0" applyAlignment="0" applyProtection="0">
      <alignment vertical="center"/>
    </xf>
    <xf numFmtId="179" fontId="77" fillId="24" borderId="90" applyNumberFormat="0" applyAlignment="0" applyProtection="0">
      <alignment vertical="center"/>
    </xf>
    <xf numFmtId="179" fontId="59" fillId="0" borderId="0" applyNumberFormat="0" applyFill="0" applyBorder="0" applyAlignment="0" applyProtection="0">
      <alignment vertical="center"/>
    </xf>
    <xf numFmtId="179" fontId="54" fillId="20" borderId="0" applyNumberFormat="0" applyBorder="0" applyAlignment="0" applyProtection="0">
      <alignment vertical="center"/>
    </xf>
    <xf numFmtId="179" fontId="54" fillId="21" borderId="0" applyNumberFormat="0" applyBorder="0" applyAlignment="0" applyProtection="0">
      <alignment vertical="center"/>
    </xf>
    <xf numFmtId="179" fontId="54" fillId="22" borderId="0" applyNumberFormat="0" applyBorder="0" applyAlignment="0" applyProtection="0">
      <alignment vertical="center"/>
    </xf>
    <xf numFmtId="179" fontId="54" fillId="17" borderId="0" applyNumberFormat="0" applyBorder="0" applyAlignment="0" applyProtection="0">
      <alignment vertical="center"/>
    </xf>
    <xf numFmtId="179" fontId="54" fillId="18" borderId="0" applyNumberFormat="0" applyBorder="0" applyAlignment="0" applyProtection="0">
      <alignment vertical="center"/>
    </xf>
    <xf numFmtId="179" fontId="54" fillId="23" borderId="0" applyNumberFormat="0" applyBorder="0" applyAlignment="0" applyProtection="0">
      <alignment vertical="center"/>
    </xf>
    <xf numFmtId="179" fontId="68" fillId="0" borderId="0" applyNumberFormat="0" applyFill="0" applyBorder="0" applyAlignment="0" applyProtection="0">
      <alignment vertical="center"/>
    </xf>
    <xf numFmtId="179" fontId="61" fillId="0" borderId="85" applyNumberFormat="0" applyFill="0" applyAlignment="0" applyProtection="0">
      <alignment vertical="center"/>
    </xf>
    <xf numFmtId="179" fontId="62" fillId="0" borderId="86" applyNumberFormat="0" applyFill="0" applyAlignment="0" applyProtection="0">
      <alignment vertical="center"/>
    </xf>
    <xf numFmtId="179" fontId="63" fillId="0" borderId="87" applyNumberFormat="0" applyFill="0" applyAlignment="0" applyProtection="0">
      <alignment vertical="center"/>
    </xf>
    <xf numFmtId="179" fontId="63" fillId="0" borderId="0" applyNumberFormat="0" applyFill="0" applyBorder="0" applyAlignment="0" applyProtection="0">
      <alignment vertical="center"/>
    </xf>
    <xf numFmtId="179" fontId="64" fillId="11" borderId="83" applyNumberFormat="0" applyAlignment="0" applyProtection="0">
      <alignment vertical="center"/>
    </xf>
    <xf numFmtId="179" fontId="67" fillId="24" borderId="90" applyNumberFormat="0" applyAlignment="0" applyProtection="0">
      <alignment vertical="center"/>
    </xf>
    <xf numFmtId="179" fontId="58" fillId="25" borderId="84" applyNumberFormat="0" applyAlignment="0" applyProtection="0">
      <alignment vertical="center"/>
    </xf>
    <xf numFmtId="179" fontId="56" fillId="7" borderId="0" applyNumberFormat="0" applyBorder="0" applyAlignment="0" applyProtection="0">
      <alignment vertical="center"/>
    </xf>
    <xf numFmtId="179" fontId="78" fillId="0" borderId="0" applyNumberFormat="0" applyFill="0" applyBorder="0" applyAlignment="0" applyProtection="0">
      <alignment vertical="center"/>
    </xf>
    <xf numFmtId="179" fontId="70" fillId="0" borderId="0" applyNumberFormat="0" applyFill="0" applyBorder="0" applyAlignment="0" applyProtection="0">
      <alignment vertical="center"/>
    </xf>
    <xf numFmtId="179" fontId="79" fillId="0" borderId="0" applyNumberFormat="0" applyFill="0" applyBorder="0" applyAlignment="0" applyProtection="0">
      <alignment vertical="center"/>
    </xf>
    <xf numFmtId="179" fontId="80" fillId="0" borderId="85" applyNumberFormat="0" applyFill="0" applyAlignment="0" applyProtection="0">
      <alignment vertical="center"/>
    </xf>
    <xf numFmtId="179" fontId="81" fillId="0" borderId="86" applyNumberFormat="0" applyFill="0" applyAlignment="0" applyProtection="0">
      <alignment vertical="center"/>
    </xf>
    <xf numFmtId="179" fontId="82" fillId="0" borderId="87" applyNumberFormat="0" applyFill="0" applyAlignment="0" applyProtection="0">
      <alignment vertical="center"/>
    </xf>
    <xf numFmtId="179" fontId="82" fillId="0" borderId="0" applyNumberFormat="0" applyFill="0" applyBorder="0" applyAlignment="0" applyProtection="0">
      <alignment vertical="center"/>
    </xf>
    <xf numFmtId="179" fontId="79" fillId="0" borderId="0" applyNumberFormat="0" applyFill="0" applyBorder="0" applyAlignment="0" applyProtection="0">
      <alignment vertical="center"/>
    </xf>
    <xf numFmtId="179" fontId="83" fillId="25" borderId="84" applyNumberFormat="0" applyAlignment="0" applyProtection="0">
      <alignment vertical="center"/>
    </xf>
    <xf numFmtId="179" fontId="84" fillId="0" borderId="91" applyNumberFormat="0" applyFill="0" applyAlignment="0" applyProtection="0">
      <alignment vertical="center"/>
    </xf>
    <xf numFmtId="179" fontId="85" fillId="24" borderId="83" applyNumberFormat="0" applyAlignment="0" applyProtection="0">
      <alignment vertical="center"/>
    </xf>
    <xf numFmtId="179" fontId="86" fillId="0" borderId="88" applyNumberFormat="0" applyFill="0" applyAlignment="0" applyProtection="0">
      <alignment vertical="center"/>
    </xf>
    <xf numFmtId="179" fontId="21" fillId="0" borderId="0">
      <alignment vertical="center"/>
    </xf>
    <xf numFmtId="179" fontId="87" fillId="6" borderId="0" applyNumberFormat="0" applyBorder="0" applyAlignment="0" applyProtection="0"/>
    <xf numFmtId="179" fontId="87" fillId="6" borderId="0" applyNumberFormat="0" applyBorder="0" applyAlignment="0" applyProtection="0"/>
    <xf numFmtId="179" fontId="87" fillId="6" borderId="0" applyNumberFormat="0" applyBorder="0" applyAlignment="0" applyProtection="0"/>
    <xf numFmtId="179" fontId="87" fillId="7" borderId="0" applyNumberFormat="0" applyBorder="0" applyAlignment="0" applyProtection="0"/>
    <xf numFmtId="179" fontId="87" fillId="7" borderId="0" applyNumberFormat="0" applyBorder="0" applyAlignment="0" applyProtection="0"/>
    <xf numFmtId="179" fontId="87" fillId="7" borderId="0" applyNumberFormat="0" applyBorder="0" applyAlignment="0" applyProtection="0"/>
    <xf numFmtId="179" fontId="87" fillId="8" borderId="0" applyNumberFormat="0" applyBorder="0" applyAlignment="0" applyProtection="0"/>
    <xf numFmtId="179" fontId="87" fillId="8" borderId="0" applyNumberFormat="0" applyBorder="0" applyAlignment="0" applyProtection="0"/>
    <xf numFmtId="179" fontId="87" fillId="8" borderId="0" applyNumberFormat="0" applyBorder="0" applyAlignment="0" applyProtection="0"/>
    <xf numFmtId="179" fontId="87" fillId="9" borderId="0" applyNumberFormat="0" applyBorder="0" applyAlignment="0" applyProtection="0"/>
    <xf numFmtId="179" fontId="87" fillId="9" borderId="0" applyNumberFormat="0" applyBorder="0" applyAlignment="0" applyProtection="0"/>
    <xf numFmtId="179" fontId="87" fillId="9" borderId="0" applyNumberFormat="0" applyBorder="0" applyAlignment="0" applyProtection="0"/>
    <xf numFmtId="179" fontId="87" fillId="10" borderId="0" applyNumberFormat="0" applyBorder="0" applyAlignment="0" applyProtection="0"/>
    <xf numFmtId="179" fontId="87" fillId="10" borderId="0" applyNumberFormat="0" applyBorder="0" applyAlignment="0" applyProtection="0"/>
    <xf numFmtId="179" fontId="87" fillId="10" borderId="0" applyNumberFormat="0" applyBorder="0" applyAlignment="0" applyProtection="0"/>
    <xf numFmtId="179" fontId="87" fillId="11" borderId="0" applyNumberFormat="0" applyBorder="0" applyAlignment="0" applyProtection="0"/>
    <xf numFmtId="179" fontId="87" fillId="11" borderId="0" applyNumberFormat="0" applyBorder="0" applyAlignment="0" applyProtection="0"/>
    <xf numFmtId="179" fontId="87" fillId="11" borderId="0" applyNumberFormat="0" applyBorder="0" applyAlignment="0" applyProtection="0"/>
    <xf numFmtId="179" fontId="88" fillId="6" borderId="0" applyNumberFormat="0" applyBorder="0" applyAlignment="0" applyProtection="0">
      <alignment vertical="center"/>
    </xf>
    <xf numFmtId="179" fontId="88" fillId="7" borderId="0" applyNumberFormat="0" applyBorder="0" applyAlignment="0" applyProtection="0">
      <alignment vertical="center"/>
    </xf>
    <xf numFmtId="179" fontId="88" fillId="8" borderId="0" applyNumberFormat="0" applyBorder="0" applyAlignment="0" applyProtection="0">
      <alignment vertical="center"/>
    </xf>
    <xf numFmtId="179" fontId="88" fillId="9" borderId="0" applyNumberFormat="0" applyBorder="0" applyAlignment="0" applyProtection="0">
      <alignment vertical="center"/>
    </xf>
    <xf numFmtId="179" fontId="88" fillId="10" borderId="0" applyNumberFormat="0" applyBorder="0" applyAlignment="0" applyProtection="0">
      <alignment vertical="center"/>
    </xf>
    <xf numFmtId="179" fontId="88" fillId="11" borderId="0" applyNumberFormat="0" applyBorder="0" applyAlignment="0" applyProtection="0">
      <alignment vertical="center"/>
    </xf>
    <xf numFmtId="179" fontId="89" fillId="6" borderId="0" applyNumberFormat="0" applyBorder="0" applyAlignment="0" applyProtection="0">
      <alignment vertical="center"/>
    </xf>
    <xf numFmtId="179" fontId="89" fillId="7" borderId="0" applyNumberFormat="0" applyBorder="0" applyAlignment="0" applyProtection="0">
      <alignment vertical="center"/>
    </xf>
    <xf numFmtId="179" fontId="89" fillId="8" borderId="0" applyNumberFormat="0" applyBorder="0" applyAlignment="0" applyProtection="0">
      <alignment vertical="center"/>
    </xf>
    <xf numFmtId="179" fontId="89" fillId="9" borderId="0" applyNumberFormat="0" applyBorder="0" applyAlignment="0" applyProtection="0">
      <alignment vertical="center"/>
    </xf>
    <xf numFmtId="179" fontId="89" fillId="10" borderId="0" applyNumberFormat="0" applyBorder="0" applyAlignment="0" applyProtection="0">
      <alignment vertical="center"/>
    </xf>
    <xf numFmtId="179" fontId="89" fillId="11" borderId="0" applyNumberFormat="0" applyBorder="0" applyAlignment="0" applyProtection="0">
      <alignment vertical="center"/>
    </xf>
    <xf numFmtId="179" fontId="90" fillId="28" borderId="0" applyNumberFormat="0" applyBorder="0" applyAlignment="0" applyProtection="0">
      <alignment vertical="center"/>
    </xf>
    <xf numFmtId="179" fontId="90" fillId="28" borderId="0" applyNumberFormat="0" applyBorder="0" applyAlignment="0" applyProtection="0">
      <alignment vertical="center"/>
    </xf>
    <xf numFmtId="179" fontId="161" fillId="28" borderId="0" applyNumberFormat="0" applyBorder="0" applyAlignment="0" applyProtection="0">
      <alignment vertical="center"/>
    </xf>
    <xf numFmtId="179" fontId="90" fillId="11" borderId="0" applyNumberFormat="0" applyBorder="0" applyAlignment="0" applyProtection="0">
      <alignment vertical="center"/>
    </xf>
    <xf numFmtId="179" fontId="90" fillId="11" borderId="0" applyNumberFormat="0" applyBorder="0" applyAlignment="0" applyProtection="0">
      <alignment vertical="center"/>
    </xf>
    <xf numFmtId="179" fontId="161" fillId="11" borderId="0" applyNumberFormat="0" applyBorder="0" applyAlignment="0" applyProtection="0">
      <alignment vertical="center"/>
    </xf>
    <xf numFmtId="179" fontId="90" fillId="27" borderId="0" applyNumberFormat="0" applyBorder="0" applyAlignment="0" applyProtection="0">
      <alignment vertical="center"/>
    </xf>
    <xf numFmtId="179" fontId="90" fillId="27" borderId="0" applyNumberFormat="0" applyBorder="0" applyAlignment="0" applyProtection="0">
      <alignment vertical="center"/>
    </xf>
    <xf numFmtId="179" fontId="161" fillId="27" borderId="0" applyNumberFormat="0" applyBorder="0" applyAlignment="0" applyProtection="0">
      <alignment vertical="center"/>
    </xf>
    <xf numFmtId="179" fontId="90" fillId="28" borderId="0" applyNumberFormat="0" applyBorder="0" applyAlignment="0" applyProtection="0">
      <alignment vertical="center"/>
    </xf>
    <xf numFmtId="179" fontId="90" fillId="28" borderId="0" applyNumberFormat="0" applyBorder="0" applyAlignment="0" applyProtection="0">
      <alignment vertical="center"/>
    </xf>
    <xf numFmtId="179" fontId="161" fillId="28" borderId="0" applyNumberFormat="0" applyBorder="0" applyAlignment="0" applyProtection="0">
      <alignment vertical="center"/>
    </xf>
    <xf numFmtId="179" fontId="90" fillId="10" borderId="0" applyNumberFormat="0" applyBorder="0" applyAlignment="0" applyProtection="0">
      <alignment vertical="center"/>
    </xf>
    <xf numFmtId="179" fontId="90" fillId="10" borderId="0" applyNumberFormat="0" applyBorder="0" applyAlignment="0" applyProtection="0">
      <alignment vertical="center"/>
    </xf>
    <xf numFmtId="179" fontId="161" fillId="10" borderId="0" applyNumberFormat="0" applyBorder="0" applyAlignment="0" applyProtection="0">
      <alignment vertical="center"/>
    </xf>
    <xf numFmtId="179" fontId="90" fillId="11" borderId="0" applyNumberFormat="0" applyBorder="0" applyAlignment="0" applyProtection="0">
      <alignment vertical="center"/>
    </xf>
    <xf numFmtId="179" fontId="90" fillId="11" borderId="0" applyNumberFormat="0" applyBorder="0" applyAlignment="0" applyProtection="0">
      <alignment vertical="center"/>
    </xf>
    <xf numFmtId="179" fontId="161" fillId="11" borderId="0" applyNumberFormat="0" applyBorder="0" applyAlignment="0" applyProtection="0">
      <alignment vertical="center"/>
    </xf>
    <xf numFmtId="179" fontId="87" fillId="12" borderId="0" applyNumberFormat="0" applyBorder="0" applyAlignment="0" applyProtection="0"/>
    <xf numFmtId="179" fontId="87" fillId="12" borderId="0" applyNumberFormat="0" applyBorder="0" applyAlignment="0" applyProtection="0"/>
    <xf numFmtId="179" fontId="87" fillId="12" borderId="0" applyNumberFormat="0" applyBorder="0" applyAlignment="0" applyProtection="0"/>
    <xf numFmtId="179" fontId="87" fillId="13" borderId="0" applyNumberFormat="0" applyBorder="0" applyAlignment="0" applyProtection="0"/>
    <xf numFmtId="179" fontId="87" fillId="13" borderId="0" applyNumberFormat="0" applyBorder="0" applyAlignment="0" applyProtection="0"/>
    <xf numFmtId="179" fontId="87" fillId="13" borderId="0" applyNumberFormat="0" applyBorder="0" applyAlignment="0" applyProtection="0"/>
    <xf numFmtId="179" fontId="87" fillId="14" borderId="0" applyNumberFormat="0" applyBorder="0" applyAlignment="0" applyProtection="0"/>
    <xf numFmtId="179" fontId="87" fillId="14" borderId="0" applyNumberFormat="0" applyBorder="0" applyAlignment="0" applyProtection="0"/>
    <xf numFmtId="179" fontId="87" fillId="14" borderId="0" applyNumberFormat="0" applyBorder="0" applyAlignment="0" applyProtection="0"/>
    <xf numFmtId="179" fontId="87" fillId="9" borderId="0" applyNumberFormat="0" applyBorder="0" applyAlignment="0" applyProtection="0"/>
    <xf numFmtId="179" fontId="87" fillId="9" borderId="0" applyNumberFormat="0" applyBorder="0" applyAlignment="0" applyProtection="0"/>
    <xf numFmtId="179" fontId="87" fillId="9" borderId="0" applyNumberFormat="0" applyBorder="0" applyAlignment="0" applyProtection="0"/>
    <xf numFmtId="179" fontId="87" fillId="12" borderId="0" applyNumberFormat="0" applyBorder="0" applyAlignment="0" applyProtection="0"/>
    <xf numFmtId="179" fontId="87" fillId="12" borderId="0" applyNumberFormat="0" applyBorder="0" applyAlignment="0" applyProtection="0"/>
    <xf numFmtId="179" fontId="87" fillId="12" borderId="0" applyNumberFormat="0" applyBorder="0" applyAlignment="0" applyProtection="0"/>
    <xf numFmtId="179" fontId="87" fillId="15" borderId="0" applyNumberFormat="0" applyBorder="0" applyAlignment="0" applyProtection="0"/>
    <xf numFmtId="179" fontId="87" fillId="15" borderId="0" applyNumberFormat="0" applyBorder="0" applyAlignment="0" applyProtection="0"/>
    <xf numFmtId="179" fontId="87" fillId="15" borderId="0" applyNumberFormat="0" applyBorder="0" applyAlignment="0" applyProtection="0"/>
    <xf numFmtId="179" fontId="88" fillId="12" borderId="0" applyNumberFormat="0" applyBorder="0" applyAlignment="0" applyProtection="0">
      <alignment vertical="center"/>
    </xf>
    <xf numFmtId="179" fontId="88" fillId="13" borderId="0" applyNumberFormat="0" applyBorder="0" applyAlignment="0" applyProtection="0">
      <alignment vertical="center"/>
    </xf>
    <xf numFmtId="179" fontId="88" fillId="14" borderId="0" applyNumberFormat="0" applyBorder="0" applyAlignment="0" applyProtection="0">
      <alignment vertical="center"/>
    </xf>
    <xf numFmtId="179" fontId="88" fillId="9" borderId="0" applyNumberFormat="0" applyBorder="0" applyAlignment="0" applyProtection="0">
      <alignment vertical="center"/>
    </xf>
    <xf numFmtId="179" fontId="88" fillId="12" borderId="0" applyNumberFormat="0" applyBorder="0" applyAlignment="0" applyProtection="0">
      <alignment vertical="center"/>
    </xf>
    <xf numFmtId="179" fontId="88" fillId="15" borderId="0" applyNumberFormat="0" applyBorder="0" applyAlignment="0" applyProtection="0">
      <alignment vertical="center"/>
    </xf>
    <xf numFmtId="179" fontId="89" fillId="12" borderId="0" applyNumberFormat="0" applyBorder="0" applyAlignment="0" applyProtection="0">
      <alignment vertical="center"/>
    </xf>
    <xf numFmtId="179" fontId="89" fillId="13" borderId="0" applyNumberFormat="0" applyBorder="0" applyAlignment="0" applyProtection="0">
      <alignment vertical="center"/>
    </xf>
    <xf numFmtId="179" fontId="89" fillId="14" borderId="0" applyNumberFormat="0" applyBorder="0" applyAlignment="0" applyProtection="0">
      <alignment vertical="center"/>
    </xf>
    <xf numFmtId="179" fontId="89" fillId="9" borderId="0" applyNumberFormat="0" applyBorder="0" applyAlignment="0" applyProtection="0">
      <alignment vertical="center"/>
    </xf>
    <xf numFmtId="179" fontId="89" fillId="12" borderId="0" applyNumberFormat="0" applyBorder="0" applyAlignment="0" applyProtection="0">
      <alignment vertical="center"/>
    </xf>
    <xf numFmtId="179" fontId="89" fillId="15" borderId="0" applyNumberFormat="0" applyBorder="0" applyAlignment="0" applyProtection="0">
      <alignment vertical="center"/>
    </xf>
    <xf numFmtId="179" fontId="149" fillId="0" borderId="0" applyNumberFormat="0" applyFill="0" applyBorder="0" applyAlignment="0" applyProtection="0">
      <alignment vertical="center"/>
    </xf>
    <xf numFmtId="179" fontId="90" fillId="24" borderId="0" applyNumberFormat="0" applyBorder="0" applyAlignment="0" applyProtection="0">
      <alignment vertical="center"/>
    </xf>
    <xf numFmtId="179" fontId="90" fillId="24" borderId="0" applyNumberFormat="0" applyBorder="0" applyAlignment="0" applyProtection="0">
      <alignment vertical="center"/>
    </xf>
    <xf numFmtId="179" fontId="161" fillId="24" borderId="0" applyNumberFormat="0" applyBorder="0" applyAlignment="0" applyProtection="0">
      <alignment vertical="center"/>
    </xf>
    <xf numFmtId="179" fontId="90" fillId="13" borderId="0" applyNumberFormat="0" applyBorder="0" applyAlignment="0" applyProtection="0">
      <alignment vertical="center"/>
    </xf>
    <xf numFmtId="179" fontId="90" fillId="13" borderId="0" applyNumberFormat="0" applyBorder="0" applyAlignment="0" applyProtection="0">
      <alignment vertical="center"/>
    </xf>
    <xf numFmtId="179" fontId="161" fillId="13" borderId="0" applyNumberFormat="0" applyBorder="0" applyAlignment="0" applyProtection="0">
      <alignment vertical="center"/>
    </xf>
    <xf numFmtId="179" fontId="90" fillId="26" borderId="0" applyNumberFormat="0" applyBorder="0" applyAlignment="0" applyProtection="0">
      <alignment vertical="center"/>
    </xf>
    <xf numFmtId="179" fontId="90" fillId="26" borderId="0" applyNumberFormat="0" applyBorder="0" applyAlignment="0" applyProtection="0">
      <alignment vertical="center"/>
    </xf>
    <xf numFmtId="179" fontId="161" fillId="26" borderId="0" applyNumberFormat="0" applyBorder="0" applyAlignment="0" applyProtection="0">
      <alignment vertical="center"/>
    </xf>
    <xf numFmtId="179" fontId="90" fillId="24" borderId="0" applyNumberFormat="0" applyBorder="0" applyAlignment="0" applyProtection="0">
      <alignment vertical="center"/>
    </xf>
    <xf numFmtId="179" fontId="90" fillId="24" borderId="0" applyNumberFormat="0" applyBorder="0" applyAlignment="0" applyProtection="0">
      <alignment vertical="center"/>
    </xf>
    <xf numFmtId="179" fontId="161" fillId="24" borderId="0" applyNumberFormat="0" applyBorder="0" applyAlignment="0" applyProtection="0">
      <alignment vertical="center"/>
    </xf>
    <xf numFmtId="179" fontId="90" fillId="12" borderId="0" applyNumberFormat="0" applyBorder="0" applyAlignment="0" applyProtection="0">
      <alignment vertical="center"/>
    </xf>
    <xf numFmtId="179" fontId="90" fillId="12" borderId="0" applyNumberFormat="0" applyBorder="0" applyAlignment="0" applyProtection="0">
      <alignment vertical="center"/>
    </xf>
    <xf numFmtId="179" fontId="161" fillId="12" borderId="0" applyNumberFormat="0" applyBorder="0" applyAlignment="0" applyProtection="0">
      <alignment vertical="center"/>
    </xf>
    <xf numFmtId="179" fontId="90" fillId="11" borderId="0" applyNumberFormat="0" applyBorder="0" applyAlignment="0" applyProtection="0">
      <alignment vertical="center"/>
    </xf>
    <xf numFmtId="179" fontId="90" fillId="11" borderId="0" applyNumberFormat="0" applyBorder="0" applyAlignment="0" applyProtection="0">
      <alignment vertical="center"/>
    </xf>
    <xf numFmtId="179" fontId="161" fillId="11" borderId="0" applyNumberFormat="0" applyBorder="0" applyAlignment="0" applyProtection="0">
      <alignment vertical="center"/>
    </xf>
    <xf numFmtId="179" fontId="91" fillId="16" borderId="0" applyNumberFormat="0" applyBorder="0" applyAlignment="0" applyProtection="0"/>
    <xf numFmtId="179" fontId="91" fillId="16" borderId="0" applyNumberFormat="0" applyBorder="0" applyAlignment="0" applyProtection="0"/>
    <xf numFmtId="179" fontId="91" fillId="16" borderId="0" applyNumberFormat="0" applyBorder="0" applyAlignment="0" applyProtection="0"/>
    <xf numFmtId="179" fontId="91" fillId="13" borderId="0" applyNumberFormat="0" applyBorder="0" applyAlignment="0" applyProtection="0"/>
    <xf numFmtId="179" fontId="91" fillId="13" borderId="0" applyNumberFormat="0" applyBorder="0" applyAlignment="0" applyProtection="0"/>
    <xf numFmtId="179" fontId="91" fillId="13" borderId="0" applyNumberFormat="0" applyBorder="0" applyAlignment="0" applyProtection="0"/>
    <xf numFmtId="179" fontId="91" fillId="14" borderId="0" applyNumberFormat="0" applyBorder="0" applyAlignment="0" applyProtection="0"/>
    <xf numFmtId="179" fontId="91" fillId="14" borderId="0" applyNumberFormat="0" applyBorder="0" applyAlignment="0" applyProtection="0"/>
    <xf numFmtId="179" fontId="91" fillId="14" borderId="0" applyNumberFormat="0" applyBorder="0" applyAlignment="0" applyProtection="0"/>
    <xf numFmtId="179" fontId="91" fillId="17" borderId="0" applyNumberFormat="0" applyBorder="0" applyAlignment="0" applyProtection="0"/>
    <xf numFmtId="179" fontId="91" fillId="17" borderId="0" applyNumberFormat="0" applyBorder="0" applyAlignment="0" applyProtection="0"/>
    <xf numFmtId="179" fontId="91" fillId="17" borderId="0" applyNumberFormat="0" applyBorder="0" applyAlignment="0" applyProtection="0"/>
    <xf numFmtId="179" fontId="91" fillId="18" borderId="0" applyNumberFormat="0" applyBorder="0" applyAlignment="0" applyProtection="0"/>
    <xf numFmtId="179" fontId="91" fillId="18" borderId="0" applyNumberFormat="0" applyBorder="0" applyAlignment="0" applyProtection="0"/>
    <xf numFmtId="179" fontId="91" fillId="18" borderId="0" applyNumberFormat="0" applyBorder="0" applyAlignment="0" applyProtection="0"/>
    <xf numFmtId="179" fontId="91" fillId="19" borderId="0" applyNumberFormat="0" applyBorder="0" applyAlignment="0" applyProtection="0"/>
    <xf numFmtId="179" fontId="91" fillId="19" borderId="0" applyNumberFormat="0" applyBorder="0" applyAlignment="0" applyProtection="0"/>
    <xf numFmtId="179" fontId="91" fillId="19" borderId="0" applyNumberFormat="0" applyBorder="0" applyAlignment="0" applyProtection="0"/>
    <xf numFmtId="179" fontId="92" fillId="16" borderId="0" applyNumberFormat="0" applyBorder="0" applyAlignment="0" applyProtection="0">
      <alignment vertical="center"/>
    </xf>
    <xf numFmtId="179" fontId="92" fillId="13" borderId="0" applyNumberFormat="0" applyBorder="0" applyAlignment="0" applyProtection="0">
      <alignment vertical="center"/>
    </xf>
    <xf numFmtId="179" fontId="92" fillId="14" borderId="0" applyNumberFormat="0" applyBorder="0" applyAlignment="0" applyProtection="0">
      <alignment vertical="center"/>
    </xf>
    <xf numFmtId="179" fontId="92" fillId="17" borderId="0" applyNumberFormat="0" applyBorder="0" applyAlignment="0" applyProtection="0">
      <alignment vertical="center"/>
    </xf>
    <xf numFmtId="179" fontId="92" fillId="18" borderId="0" applyNumberFormat="0" applyBorder="0" applyAlignment="0" applyProtection="0">
      <alignment vertical="center"/>
    </xf>
    <xf numFmtId="179" fontId="92" fillId="19" borderId="0" applyNumberFormat="0" applyBorder="0" applyAlignment="0" applyProtection="0">
      <alignment vertical="center"/>
    </xf>
    <xf numFmtId="179" fontId="93" fillId="16" borderId="0" applyNumberFormat="0" applyBorder="0" applyAlignment="0" applyProtection="0">
      <alignment vertical="center"/>
    </xf>
    <xf numFmtId="179" fontId="93" fillId="13" borderId="0" applyNumberFormat="0" applyBorder="0" applyAlignment="0" applyProtection="0">
      <alignment vertical="center"/>
    </xf>
    <xf numFmtId="179" fontId="93" fillId="14" borderId="0" applyNumberFormat="0" applyBorder="0" applyAlignment="0" applyProtection="0">
      <alignment vertical="center"/>
    </xf>
    <xf numFmtId="179" fontId="93" fillId="17" borderId="0" applyNumberFormat="0" applyBorder="0" applyAlignment="0" applyProtection="0">
      <alignment vertical="center"/>
    </xf>
    <xf numFmtId="179" fontId="93" fillId="18" borderId="0" applyNumberFormat="0" applyBorder="0" applyAlignment="0" applyProtection="0">
      <alignment vertical="center"/>
    </xf>
    <xf numFmtId="179" fontId="93" fillId="19" borderId="0" applyNumberFormat="0" applyBorder="0" applyAlignment="0" applyProtection="0">
      <alignment vertical="center"/>
    </xf>
    <xf numFmtId="179" fontId="94" fillId="18" borderId="0" applyNumberFormat="0" applyBorder="0" applyAlignment="0" applyProtection="0">
      <alignment vertical="center"/>
    </xf>
    <xf numFmtId="179" fontId="94" fillId="18" borderId="0" applyNumberFormat="0" applyBorder="0" applyAlignment="0" applyProtection="0">
      <alignment vertical="center"/>
    </xf>
    <xf numFmtId="179" fontId="162" fillId="18" borderId="0" applyNumberFormat="0" applyBorder="0" applyAlignment="0" applyProtection="0">
      <alignment vertical="center"/>
    </xf>
    <xf numFmtId="179" fontId="94" fillId="13" borderId="0" applyNumberFormat="0" applyBorder="0" applyAlignment="0" applyProtection="0">
      <alignment vertical="center"/>
    </xf>
    <xf numFmtId="179" fontId="94" fillId="13" borderId="0" applyNumberFormat="0" applyBorder="0" applyAlignment="0" applyProtection="0">
      <alignment vertical="center"/>
    </xf>
    <xf numFmtId="179" fontId="162" fillId="13" borderId="0" applyNumberFormat="0" applyBorder="0" applyAlignment="0" applyProtection="0">
      <alignment vertical="center"/>
    </xf>
    <xf numFmtId="179" fontId="94" fillId="26" borderId="0" applyNumberFormat="0" applyBorder="0" applyAlignment="0" applyProtection="0">
      <alignment vertical="center"/>
    </xf>
    <xf numFmtId="179" fontId="94" fillId="26" borderId="0" applyNumberFormat="0" applyBorder="0" applyAlignment="0" applyProtection="0">
      <alignment vertical="center"/>
    </xf>
    <xf numFmtId="179" fontId="162" fillId="26" borderId="0" applyNumberFormat="0" applyBorder="0" applyAlignment="0" applyProtection="0">
      <alignment vertical="center"/>
    </xf>
    <xf numFmtId="179" fontId="94" fillId="24" borderId="0" applyNumberFormat="0" applyBorder="0" applyAlignment="0" applyProtection="0">
      <alignment vertical="center"/>
    </xf>
    <xf numFmtId="179" fontId="94" fillId="24" borderId="0" applyNumberFormat="0" applyBorder="0" applyAlignment="0" applyProtection="0">
      <alignment vertical="center"/>
    </xf>
    <xf numFmtId="179" fontId="162" fillId="24" borderId="0" applyNumberFormat="0" applyBorder="0" applyAlignment="0" applyProtection="0">
      <alignment vertical="center"/>
    </xf>
    <xf numFmtId="179" fontId="94" fillId="18" borderId="0" applyNumberFormat="0" applyBorder="0" applyAlignment="0" applyProtection="0">
      <alignment vertical="center"/>
    </xf>
    <xf numFmtId="179" fontId="94" fillId="18" borderId="0" applyNumberFormat="0" applyBorder="0" applyAlignment="0" applyProtection="0">
      <alignment vertical="center"/>
    </xf>
    <xf numFmtId="179" fontId="162" fillId="18" borderId="0" applyNumberFormat="0" applyBorder="0" applyAlignment="0" applyProtection="0">
      <alignment vertical="center"/>
    </xf>
    <xf numFmtId="179" fontId="94" fillId="11" borderId="0" applyNumberFormat="0" applyBorder="0" applyAlignment="0" applyProtection="0">
      <alignment vertical="center"/>
    </xf>
    <xf numFmtId="179" fontId="94" fillId="11" borderId="0" applyNumberFormat="0" applyBorder="0" applyAlignment="0" applyProtection="0">
      <alignment vertical="center"/>
    </xf>
    <xf numFmtId="179" fontId="162" fillId="11" borderId="0" applyNumberFormat="0" applyBorder="0" applyAlignment="0" applyProtection="0">
      <alignment vertical="center"/>
    </xf>
    <xf numFmtId="179" fontId="91" fillId="20" borderId="0" applyNumberFormat="0" applyBorder="0" applyAlignment="0" applyProtection="0"/>
    <xf numFmtId="179" fontId="91" fillId="20" borderId="0" applyNumberFormat="0" applyBorder="0" applyAlignment="0" applyProtection="0"/>
    <xf numFmtId="179" fontId="91" fillId="20" borderId="0" applyNumberFormat="0" applyBorder="0" applyAlignment="0" applyProtection="0"/>
    <xf numFmtId="179" fontId="91" fillId="21" borderId="0" applyNumberFormat="0" applyBorder="0" applyAlignment="0" applyProtection="0"/>
    <xf numFmtId="179" fontId="91" fillId="21" borderId="0" applyNumberFormat="0" applyBorder="0" applyAlignment="0" applyProtection="0"/>
    <xf numFmtId="179" fontId="91" fillId="21" borderId="0" applyNumberFormat="0" applyBorder="0" applyAlignment="0" applyProtection="0"/>
    <xf numFmtId="179" fontId="91" fillId="22" borderId="0" applyNumberFormat="0" applyBorder="0" applyAlignment="0" applyProtection="0"/>
    <xf numFmtId="179" fontId="91" fillId="22" borderId="0" applyNumberFormat="0" applyBorder="0" applyAlignment="0" applyProtection="0"/>
    <xf numFmtId="179" fontId="91" fillId="22" borderId="0" applyNumberFormat="0" applyBorder="0" applyAlignment="0" applyProtection="0"/>
    <xf numFmtId="179" fontId="91" fillId="17" borderId="0" applyNumberFormat="0" applyBorder="0" applyAlignment="0" applyProtection="0"/>
    <xf numFmtId="179" fontId="91" fillId="17" borderId="0" applyNumberFormat="0" applyBorder="0" applyAlignment="0" applyProtection="0"/>
    <xf numFmtId="179" fontId="91" fillId="17" borderId="0" applyNumberFormat="0" applyBorder="0" applyAlignment="0" applyProtection="0"/>
    <xf numFmtId="179" fontId="91" fillId="18" borderId="0" applyNumberFormat="0" applyBorder="0" applyAlignment="0" applyProtection="0"/>
    <xf numFmtId="179" fontId="91" fillId="18" borderId="0" applyNumberFormat="0" applyBorder="0" applyAlignment="0" applyProtection="0"/>
    <xf numFmtId="179" fontId="91" fillId="18" borderId="0" applyNumberFormat="0" applyBorder="0" applyAlignment="0" applyProtection="0"/>
    <xf numFmtId="179" fontId="91" fillId="23" borderId="0" applyNumberFormat="0" applyBorder="0" applyAlignment="0" applyProtection="0"/>
    <xf numFmtId="179" fontId="91" fillId="23" borderId="0" applyNumberFormat="0" applyBorder="0" applyAlignment="0" applyProtection="0"/>
    <xf numFmtId="179" fontId="91" fillId="23" borderId="0" applyNumberFormat="0" applyBorder="0" applyAlignment="0" applyProtection="0"/>
    <xf numFmtId="179" fontId="95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6" fillId="7" borderId="0" applyNumberFormat="0" applyBorder="0" applyAlignment="0" applyProtection="0"/>
    <xf numFmtId="179" fontId="96" fillId="7" borderId="0" applyNumberFormat="0" applyBorder="0" applyAlignment="0" applyProtection="0"/>
    <xf numFmtId="179" fontId="96" fillId="7" borderId="0" applyNumberFormat="0" applyBorder="0" applyAlignment="0" applyProtection="0"/>
    <xf numFmtId="179" fontId="95" fillId="0" borderId="0"/>
    <xf numFmtId="179" fontId="95" fillId="0" borderId="0"/>
    <xf numFmtId="184" fontId="97" fillId="0" borderId="0" applyFill="0" applyBorder="0" applyAlignment="0"/>
    <xf numFmtId="179" fontId="98" fillId="24" borderId="83" applyNumberFormat="0" applyAlignment="0" applyProtection="0"/>
    <xf numFmtId="179" fontId="98" fillId="24" borderId="83" applyNumberFormat="0" applyAlignment="0" applyProtection="0"/>
    <xf numFmtId="179" fontId="98" fillId="24" borderId="83" applyNumberFormat="0" applyAlignment="0" applyProtection="0"/>
    <xf numFmtId="179" fontId="99" fillId="25" borderId="84" applyNumberFormat="0" applyAlignment="0" applyProtection="0"/>
    <xf numFmtId="179" fontId="99" fillId="25" borderId="84" applyNumberFormat="0" applyAlignment="0" applyProtection="0"/>
    <xf numFmtId="179" fontId="99" fillId="25" borderId="84" applyNumberFormat="0" applyAlignment="0" applyProtection="0"/>
    <xf numFmtId="179" fontId="10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29" fillId="0" borderId="0" applyFont="0" applyFill="0" applyBorder="0" applyAlignment="0" applyProtection="0"/>
    <xf numFmtId="179" fontId="101" fillId="0" borderId="0" applyNumberFormat="0" applyAlignment="0">
      <alignment horizontal="left"/>
    </xf>
    <xf numFmtId="185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102" fillId="0" borderId="0" applyNumberFormat="0" applyAlignment="0">
      <alignment horizontal="left"/>
    </xf>
    <xf numFmtId="179" fontId="103" fillId="0" borderId="0" applyNumberFormat="0" applyFill="0" applyBorder="0" applyAlignment="0" applyProtection="0"/>
    <xf numFmtId="179" fontId="103" fillId="0" borderId="0" applyNumberFormat="0" applyFill="0" applyBorder="0" applyAlignment="0" applyProtection="0"/>
    <xf numFmtId="179" fontId="103" fillId="0" borderId="0" applyNumberFormat="0" applyFill="0" applyBorder="0" applyAlignment="0" applyProtection="0"/>
    <xf numFmtId="2" fontId="29" fillId="0" borderId="0" applyFont="0" applyFill="0" applyBorder="0" applyAlignment="0" applyProtection="0"/>
    <xf numFmtId="179" fontId="104" fillId="8" borderId="0" applyNumberFormat="0" applyBorder="0" applyAlignment="0" applyProtection="0"/>
    <xf numFmtId="179" fontId="104" fillId="8" borderId="0" applyNumberFormat="0" applyBorder="0" applyAlignment="0" applyProtection="0"/>
    <xf numFmtId="179" fontId="104" fillId="8" borderId="0" applyNumberFormat="0" applyBorder="0" applyAlignment="0" applyProtection="0"/>
    <xf numFmtId="38" fontId="105" fillId="29" borderId="0" applyNumberFormat="0" applyBorder="0" applyAlignment="0" applyProtection="0"/>
    <xf numFmtId="179" fontId="32" fillId="0" borderId="95" applyNumberFormat="0" applyAlignment="0" applyProtection="0">
      <alignment horizontal="left" vertical="center"/>
    </xf>
    <xf numFmtId="179" fontId="32" fillId="0" borderId="66">
      <alignment horizontal="left" vertical="center"/>
    </xf>
    <xf numFmtId="179" fontId="106" fillId="0" borderId="0" applyNumberFormat="0" applyFill="0" applyBorder="0" applyAlignment="0" applyProtection="0"/>
    <xf numFmtId="179" fontId="106" fillId="0" borderId="0" applyNumberFormat="0" applyFill="0" applyBorder="0" applyAlignment="0" applyProtection="0"/>
    <xf numFmtId="179" fontId="106" fillId="0" borderId="0" applyNumberFormat="0" applyFill="0" applyBorder="0" applyAlignment="0" applyProtection="0"/>
    <xf numFmtId="179" fontId="32" fillId="0" borderId="0" applyNumberFormat="0" applyFill="0" applyBorder="0" applyAlignment="0" applyProtection="0"/>
    <xf numFmtId="179" fontId="32" fillId="0" borderId="0" applyNumberFormat="0" applyFill="0" applyBorder="0" applyAlignment="0" applyProtection="0"/>
    <xf numFmtId="179" fontId="32" fillId="0" borderId="0" applyNumberFormat="0" applyFill="0" applyBorder="0" applyAlignment="0" applyProtection="0"/>
    <xf numFmtId="179" fontId="107" fillId="0" borderId="87" applyNumberFormat="0" applyFill="0" applyAlignment="0" applyProtection="0"/>
    <xf numFmtId="179" fontId="107" fillId="0" borderId="87" applyNumberFormat="0" applyFill="0" applyAlignment="0" applyProtection="0"/>
    <xf numFmtId="179" fontId="107" fillId="0" borderId="87" applyNumberFormat="0" applyFill="0" applyAlignment="0" applyProtection="0"/>
    <xf numFmtId="179" fontId="107" fillId="0" borderId="0" applyNumberFormat="0" applyFill="0" applyBorder="0" applyAlignment="0" applyProtection="0"/>
    <xf numFmtId="179" fontId="107" fillId="0" borderId="0" applyNumberFormat="0" applyFill="0" applyBorder="0" applyAlignment="0" applyProtection="0"/>
    <xf numFmtId="179" fontId="107" fillId="0" borderId="0" applyNumberFormat="0" applyFill="0" applyBorder="0" applyAlignment="0" applyProtection="0"/>
    <xf numFmtId="179" fontId="30" fillId="0" borderId="0" applyNumberFormat="0" applyFill="0" applyBorder="0" applyAlignment="0" applyProtection="0">
      <alignment vertical="top"/>
      <protection locked="0"/>
    </xf>
    <xf numFmtId="179" fontId="29" fillId="0" borderId="0" applyNumberFormat="0" applyFill="0" applyBorder="0" applyAlignment="0" applyProtection="0"/>
    <xf numFmtId="179" fontId="188" fillId="0" borderId="0" applyNumberFormat="0" applyFill="0" applyBorder="0" applyAlignment="0" applyProtection="0">
      <alignment vertical="top"/>
      <protection locked="0"/>
    </xf>
    <xf numFmtId="179" fontId="30" fillId="0" borderId="0" applyNumberFormat="0" applyFill="0" applyBorder="0" applyAlignment="0" applyProtection="0">
      <alignment vertical="top"/>
      <protection locked="0"/>
    </xf>
    <xf numFmtId="179" fontId="30" fillId="0" borderId="0" applyNumberFormat="0" applyFill="0" applyBorder="0" applyAlignment="0" applyProtection="0">
      <alignment vertical="top"/>
      <protection locked="0"/>
    </xf>
    <xf numFmtId="179" fontId="30" fillId="0" borderId="0" applyNumberFormat="0" applyFill="0" applyBorder="0" applyAlignment="0" applyProtection="0">
      <alignment vertical="top"/>
      <protection locked="0"/>
    </xf>
    <xf numFmtId="179" fontId="30" fillId="0" borderId="0" applyNumberFormat="0" applyFill="0" applyBorder="0" applyAlignment="0" applyProtection="0">
      <alignment vertical="top"/>
      <protection locked="0"/>
    </xf>
    <xf numFmtId="179" fontId="30" fillId="0" borderId="0" applyNumberFormat="0" applyFill="0" applyBorder="0" applyAlignment="0" applyProtection="0">
      <alignment vertical="top"/>
      <protection locked="0"/>
    </xf>
    <xf numFmtId="179" fontId="30" fillId="0" borderId="0" applyNumberFormat="0" applyFill="0" applyBorder="0" applyAlignment="0" applyProtection="0">
      <alignment vertical="top"/>
      <protection locked="0"/>
    </xf>
    <xf numFmtId="179" fontId="139" fillId="0" borderId="0" applyNumberFormat="0" applyFill="0" applyBorder="0" applyAlignment="0" applyProtection="0">
      <alignment vertical="top"/>
      <protection locked="0"/>
    </xf>
    <xf numFmtId="179" fontId="176" fillId="0" borderId="0" applyNumberFormat="0" applyFill="0" applyBorder="0" applyAlignment="0" applyProtection="0"/>
    <xf numFmtId="179" fontId="108" fillId="11" borderId="83" applyNumberFormat="0" applyAlignment="0" applyProtection="0"/>
    <xf numFmtId="10" fontId="105" fillId="30" borderId="7" applyNumberFormat="0" applyBorder="0" applyAlignment="0" applyProtection="0"/>
    <xf numFmtId="179" fontId="108" fillId="11" borderId="83" applyNumberFormat="0" applyAlignment="0" applyProtection="0"/>
    <xf numFmtId="179" fontId="108" fillId="11" borderId="83" applyNumberFormat="0" applyAlignment="0" applyProtection="0"/>
    <xf numFmtId="179" fontId="109" fillId="0" borderId="88" applyNumberFormat="0" applyFill="0" applyAlignment="0" applyProtection="0"/>
    <xf numFmtId="179" fontId="109" fillId="0" borderId="88" applyNumberFormat="0" applyFill="0" applyAlignment="0" applyProtection="0"/>
    <xf numFmtId="179" fontId="109" fillId="0" borderId="88" applyNumberFormat="0" applyFill="0" applyAlignment="0" applyProtection="0"/>
    <xf numFmtId="179" fontId="110" fillId="26" borderId="0" applyNumberFormat="0" applyBorder="0" applyAlignment="0" applyProtection="0"/>
    <xf numFmtId="179" fontId="110" fillId="26" borderId="0" applyNumberFormat="0" applyBorder="0" applyAlignment="0" applyProtection="0"/>
    <xf numFmtId="179" fontId="110" fillId="26" borderId="0" applyNumberFormat="0" applyBorder="0" applyAlignment="0" applyProtection="0"/>
    <xf numFmtId="179" fontId="111" fillId="0" borderId="0"/>
    <xf numFmtId="179" fontId="29" fillId="0" borderId="0"/>
    <xf numFmtId="179" fontId="21" fillId="0" borderId="0"/>
    <xf numFmtId="179" fontId="21" fillId="0" borderId="0"/>
    <xf numFmtId="179" fontId="29" fillId="0" borderId="0"/>
    <xf numFmtId="179" fontId="29" fillId="0" borderId="0"/>
    <xf numFmtId="179" fontId="21" fillId="0" borderId="0"/>
    <xf numFmtId="179" fontId="21" fillId="0" borderId="0"/>
    <xf numFmtId="179" fontId="21" fillId="0" borderId="0">
      <alignment vertical="center"/>
    </xf>
    <xf numFmtId="179" fontId="160" fillId="0" borderId="0">
      <alignment vertical="center"/>
    </xf>
    <xf numFmtId="179" fontId="21" fillId="0" borderId="0"/>
    <xf numFmtId="179" fontId="21" fillId="0" borderId="0">
      <alignment vertical="center"/>
    </xf>
    <xf numFmtId="179" fontId="29" fillId="0" borderId="0"/>
    <xf numFmtId="179" fontId="29" fillId="0" borderId="0"/>
    <xf numFmtId="179" fontId="29" fillId="0" borderId="0"/>
    <xf numFmtId="179" fontId="29" fillId="0" borderId="0"/>
    <xf numFmtId="179" fontId="177" fillId="0" borderId="0"/>
    <xf numFmtId="179" fontId="29" fillId="0" borderId="0"/>
    <xf numFmtId="179" fontId="175" fillId="0" borderId="0"/>
    <xf numFmtId="179" fontId="29" fillId="0" borderId="0"/>
    <xf numFmtId="179" fontId="21" fillId="27" borderId="89" applyNumberFormat="0" applyFont="0" applyAlignment="0" applyProtection="0"/>
    <xf numFmtId="179" fontId="29" fillId="27" borderId="89" applyNumberFormat="0" applyFont="0" applyAlignment="0" applyProtection="0"/>
    <xf numFmtId="179" fontId="29" fillId="27" borderId="89" applyNumberFormat="0" applyFont="0" applyAlignment="0" applyProtection="0"/>
    <xf numFmtId="179" fontId="29" fillId="27" borderId="89" applyNumberFormat="0" applyFont="0" applyAlignment="0" applyProtection="0"/>
    <xf numFmtId="179" fontId="29" fillId="27" borderId="89" applyNumberFormat="0" applyFont="0" applyAlignment="0" applyProtection="0"/>
    <xf numFmtId="179" fontId="113" fillId="24" borderId="90" applyNumberFormat="0" applyAlignment="0" applyProtection="0"/>
    <xf numFmtId="179" fontId="113" fillId="24" borderId="90" applyNumberFormat="0" applyAlignment="0" applyProtection="0"/>
    <xf numFmtId="10" fontId="29" fillId="0" borderId="0" applyFont="0" applyFill="0" applyBorder="0" applyAlignment="0" applyProtection="0"/>
    <xf numFmtId="14" fontId="114" fillId="0" borderId="0" applyNumberFormat="0" applyFill="0" applyBorder="0" applyAlignment="0" applyProtection="0">
      <alignment horizontal="left"/>
    </xf>
    <xf numFmtId="40" fontId="115" fillId="0" borderId="0" applyBorder="0">
      <alignment horizontal="right"/>
    </xf>
    <xf numFmtId="179" fontId="116" fillId="0" borderId="0" applyNumberFormat="0" applyFill="0" applyBorder="0" applyAlignment="0" applyProtection="0"/>
    <xf numFmtId="179" fontId="116" fillId="0" borderId="0" applyNumberFormat="0" applyFill="0" applyBorder="0" applyAlignment="0" applyProtection="0"/>
    <xf numFmtId="179" fontId="29" fillId="0" borderId="96" applyNumberFormat="0" applyFont="0" applyFill="0" applyAlignment="0" applyProtection="0"/>
    <xf numFmtId="179" fontId="29" fillId="0" borderId="96" applyNumberFormat="0" applyFont="0" applyFill="0" applyAlignment="0" applyProtection="0"/>
    <xf numFmtId="179" fontId="117" fillId="0" borderId="0" applyNumberFormat="0" applyFill="0" applyBorder="0" applyAlignment="0" applyProtection="0"/>
    <xf numFmtId="179" fontId="117" fillId="0" borderId="0" applyNumberFormat="0" applyFill="0" applyBorder="0" applyAlignment="0" applyProtection="0"/>
    <xf numFmtId="179" fontId="92" fillId="20" borderId="0" applyNumberFormat="0" applyBorder="0" applyAlignment="0" applyProtection="0">
      <alignment vertical="center"/>
    </xf>
    <xf numFmtId="179" fontId="92" fillId="21" borderId="0" applyNumberFormat="0" applyBorder="0" applyAlignment="0" applyProtection="0">
      <alignment vertical="center"/>
    </xf>
    <xf numFmtId="179" fontId="92" fillId="22" borderId="0" applyNumberFormat="0" applyBorder="0" applyAlignment="0" applyProtection="0">
      <alignment vertical="center"/>
    </xf>
    <xf numFmtId="179" fontId="92" fillId="17" borderId="0" applyNumberFormat="0" applyBorder="0" applyAlignment="0" applyProtection="0">
      <alignment vertical="center"/>
    </xf>
    <xf numFmtId="179" fontId="92" fillId="18" borderId="0" applyNumberFormat="0" applyBorder="0" applyAlignment="0" applyProtection="0">
      <alignment vertical="center"/>
    </xf>
    <xf numFmtId="179" fontId="92" fillId="23" borderId="0" applyNumberFormat="0" applyBorder="0" applyAlignment="0" applyProtection="0">
      <alignment vertical="center"/>
    </xf>
    <xf numFmtId="179" fontId="118" fillId="0" borderId="0" applyNumberFormat="0" applyFill="0" applyBorder="0" applyAlignment="0" applyProtection="0">
      <alignment vertical="center"/>
    </xf>
    <xf numFmtId="179" fontId="119" fillId="25" borderId="84" applyNumberFormat="0" applyAlignment="0" applyProtection="0">
      <alignment vertical="center"/>
    </xf>
    <xf numFmtId="179" fontId="120" fillId="26" borderId="0" applyNumberFormat="0" applyBorder="0" applyAlignment="0" applyProtection="0">
      <alignment vertical="center"/>
    </xf>
    <xf numFmtId="179" fontId="139" fillId="0" borderId="0" applyNumberFormat="0" applyFill="0" applyBorder="0" applyAlignment="0" applyProtection="0">
      <alignment vertical="top"/>
      <protection locked="0"/>
    </xf>
    <xf numFmtId="179" fontId="88" fillId="27" borderId="89" applyNumberFormat="0" applyFont="0" applyAlignment="0" applyProtection="0">
      <alignment vertical="center"/>
    </xf>
    <xf numFmtId="179" fontId="121" fillId="0" borderId="88" applyNumberFormat="0" applyFill="0" applyAlignment="0" applyProtection="0">
      <alignment vertical="center"/>
    </xf>
    <xf numFmtId="179" fontId="21" fillId="0" borderId="0">
      <alignment vertical="center"/>
    </xf>
    <xf numFmtId="179" fontId="93" fillId="20" borderId="0" applyNumberFormat="0" applyBorder="0" applyAlignment="0" applyProtection="0">
      <alignment vertical="center"/>
    </xf>
    <xf numFmtId="179" fontId="93" fillId="21" borderId="0" applyNumberFormat="0" applyBorder="0" applyAlignment="0" applyProtection="0">
      <alignment vertical="center"/>
    </xf>
    <xf numFmtId="179" fontId="93" fillId="22" borderId="0" applyNumberFormat="0" applyBorder="0" applyAlignment="0" applyProtection="0">
      <alignment vertical="center"/>
    </xf>
    <xf numFmtId="179" fontId="93" fillId="17" borderId="0" applyNumberFormat="0" applyBorder="0" applyAlignment="0" applyProtection="0">
      <alignment vertical="center"/>
    </xf>
    <xf numFmtId="179" fontId="93" fillId="18" borderId="0" applyNumberFormat="0" applyBorder="0" applyAlignment="0" applyProtection="0">
      <alignment vertical="center"/>
    </xf>
    <xf numFmtId="179" fontId="93" fillId="23" borderId="0" applyNumberFormat="0" applyBorder="0" applyAlignment="0" applyProtection="0">
      <alignment vertical="center"/>
    </xf>
    <xf numFmtId="179" fontId="122" fillId="11" borderId="83" applyNumberFormat="0" applyAlignment="0" applyProtection="0">
      <alignment vertical="center"/>
    </xf>
    <xf numFmtId="43" fontId="112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179" fontId="123" fillId="0" borderId="0" applyNumberFormat="0" applyFill="0" applyBorder="0" applyAlignment="0" applyProtection="0">
      <alignment vertical="center"/>
    </xf>
    <xf numFmtId="179" fontId="124" fillId="24" borderId="83" applyNumberFormat="0" applyAlignment="0" applyProtection="0">
      <alignment vertical="center"/>
    </xf>
    <xf numFmtId="179" fontId="125" fillId="24" borderId="90" applyNumberFormat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7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7" fillId="8" borderId="0" applyNumberFormat="0" applyBorder="0" applyAlignment="0" applyProtection="0">
      <alignment vertical="center"/>
    </xf>
    <xf numFmtId="179" fontId="127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7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7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7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7" fillId="8" borderId="0" applyNumberFormat="0" applyBorder="0" applyAlignment="0" applyProtection="0">
      <alignment vertical="center"/>
    </xf>
    <xf numFmtId="179" fontId="127" fillId="8" borderId="0" applyNumberFormat="0" applyBorder="0" applyAlignment="0" applyProtection="0">
      <alignment vertical="center"/>
    </xf>
    <xf numFmtId="179" fontId="127" fillId="8" borderId="0" applyNumberFormat="0" applyBorder="0" applyAlignment="0" applyProtection="0">
      <alignment vertical="center"/>
    </xf>
    <xf numFmtId="179" fontId="127" fillId="8" borderId="0" applyNumberFormat="0" applyBorder="0" applyAlignment="0" applyProtection="0">
      <alignment vertical="center"/>
    </xf>
    <xf numFmtId="179" fontId="127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04" fillId="31" borderId="0" applyNumberFormat="0" applyBorder="0" applyAlignment="0" applyProtection="0"/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7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7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7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7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8" fillId="8" borderId="0" applyNumberFormat="0" applyBorder="0" applyAlignment="0" applyProtection="0">
      <alignment vertical="center"/>
    </xf>
    <xf numFmtId="179" fontId="129" fillId="0" borderId="85" applyNumberFormat="0" applyFill="0" applyAlignment="0" applyProtection="0">
      <alignment vertical="center"/>
    </xf>
    <xf numFmtId="179" fontId="130" fillId="0" borderId="86" applyNumberFormat="0" applyFill="0" applyAlignment="0" applyProtection="0">
      <alignment vertical="center"/>
    </xf>
    <xf numFmtId="179" fontId="131" fillId="0" borderId="87" applyNumberFormat="0" applyFill="0" applyAlignment="0" applyProtection="0">
      <alignment vertical="center"/>
    </xf>
    <xf numFmtId="179" fontId="131" fillId="0" borderId="0" applyNumberFormat="0" applyFill="0" applyBorder="0" applyAlignment="0" applyProtection="0">
      <alignment vertical="center"/>
    </xf>
    <xf numFmtId="179" fontId="132" fillId="7" borderId="0" applyNumberFormat="0" applyBorder="0" applyAlignment="0" applyProtection="0">
      <alignment vertical="center"/>
    </xf>
    <xf numFmtId="179" fontId="90" fillId="27" borderId="89" applyNumberFormat="0" applyFont="0" applyAlignment="0" applyProtection="0">
      <alignment vertical="center"/>
    </xf>
    <xf numFmtId="179" fontId="90" fillId="27" borderId="89" applyNumberFormat="0" applyFont="0" applyAlignment="0" applyProtection="0">
      <alignment vertical="center"/>
    </xf>
    <xf numFmtId="179" fontId="133" fillId="24" borderId="83" applyNumberFormat="0" applyAlignment="0" applyProtection="0">
      <alignment vertical="center"/>
    </xf>
    <xf numFmtId="40" fontId="134" fillId="0" borderId="0" applyFont="0" applyFill="0" applyBorder="0" applyAlignment="0" applyProtection="0"/>
    <xf numFmtId="38" fontId="134" fillId="0" borderId="0" applyFont="0" applyFill="0" applyBorder="0" applyAlignment="0" applyProtection="0"/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89" fillId="27" borderId="89" applyNumberFormat="0" applyFont="0" applyAlignment="0" applyProtection="0">
      <alignment vertical="center"/>
    </xf>
    <xf numFmtId="179" fontId="136" fillId="26" borderId="0" applyNumberFormat="0" applyBorder="0" applyAlignment="0" applyProtection="0">
      <alignment vertical="center"/>
    </xf>
    <xf numFmtId="179" fontId="136" fillId="26" borderId="0" applyNumberFormat="0" applyBorder="0" applyAlignment="0" applyProtection="0">
      <alignment vertical="center"/>
    </xf>
    <xf numFmtId="179" fontId="163" fillId="26" borderId="0" applyNumberFormat="0" applyBorder="0" applyAlignment="0" applyProtection="0">
      <alignment vertical="center"/>
    </xf>
    <xf numFmtId="179" fontId="21" fillId="0" borderId="0">
      <alignment vertical="center"/>
    </xf>
    <xf numFmtId="179" fontId="134" fillId="0" borderId="0" applyFont="0" applyFill="0" applyBorder="0" applyAlignment="0" applyProtection="0"/>
    <xf numFmtId="179" fontId="134" fillId="0" borderId="0" applyFont="0" applyFill="0" applyBorder="0" applyAlignment="0" applyProtection="0"/>
    <xf numFmtId="10" fontId="29" fillId="0" borderId="0" applyFont="0" applyFill="0" applyBorder="0" applyAlignment="0" applyProtection="0"/>
    <xf numFmtId="180" fontId="21" fillId="0" borderId="0" applyFont="0" applyFill="0" applyBorder="0" applyAlignment="0" applyProtection="0"/>
    <xf numFmtId="179" fontId="137" fillId="26" borderId="0" applyNumberFormat="0" applyBorder="0" applyAlignment="0" applyProtection="0">
      <alignment vertical="center"/>
    </xf>
    <xf numFmtId="179" fontId="138" fillId="0" borderId="0"/>
    <xf numFmtId="179" fontId="139" fillId="0" borderId="0" applyNumberFormat="0" applyFill="0" applyBorder="0" applyAlignment="0" applyProtection="0">
      <alignment vertical="top"/>
      <protection locked="0"/>
    </xf>
    <xf numFmtId="179" fontId="140" fillId="0" borderId="0" applyNumberFormat="0" applyFill="0" applyBorder="0" applyAlignment="0" applyProtection="0">
      <alignment vertical="top"/>
      <protection locked="0"/>
    </xf>
    <xf numFmtId="179" fontId="140" fillId="0" borderId="0" applyNumberFormat="0" applyFill="0" applyBorder="0" applyAlignment="0" applyProtection="0">
      <alignment vertical="center"/>
    </xf>
    <xf numFmtId="179" fontId="141" fillId="0" borderId="0" applyNumberFormat="0" applyFill="0" applyBorder="0" applyAlignment="0" applyProtection="0">
      <alignment vertical="center"/>
    </xf>
    <xf numFmtId="179" fontId="142" fillId="0" borderId="91" applyNumberFormat="0" applyFill="0" applyAlignment="0" applyProtection="0">
      <alignment vertical="center"/>
    </xf>
    <xf numFmtId="179" fontId="178" fillId="25" borderId="84" applyNumberFormat="0" applyAlignment="0" applyProtection="0">
      <alignment vertical="center"/>
    </xf>
    <xf numFmtId="43" fontId="21" fillId="0" borderId="0" applyFont="0" applyFill="0" applyBorder="0" applyAlignment="0" applyProtection="0"/>
    <xf numFmtId="179" fontId="143" fillId="0" borderId="0" applyNumberFormat="0" applyFill="0" applyBorder="0" applyAlignment="0" applyProtection="0">
      <alignment vertical="center"/>
    </xf>
    <xf numFmtId="179" fontId="143" fillId="0" borderId="0" applyNumberFormat="0" applyFill="0" applyBorder="0" applyAlignment="0" applyProtection="0">
      <alignment vertical="center"/>
    </xf>
    <xf numFmtId="179" fontId="164" fillId="0" borderId="0" applyNumberFormat="0" applyFill="0" applyBorder="0" applyAlignment="0" applyProtection="0">
      <alignment vertical="center"/>
    </xf>
    <xf numFmtId="179" fontId="179" fillId="0" borderId="88" applyNumberFormat="0" applyFill="0" applyAlignment="0" applyProtection="0">
      <alignment vertical="center"/>
    </xf>
    <xf numFmtId="179" fontId="180" fillId="0" borderId="91" applyNumberFormat="0" applyFill="0" applyAlignment="0" applyProtection="0">
      <alignment vertical="center"/>
    </xf>
    <xf numFmtId="179" fontId="181" fillId="11" borderId="83" applyNumberFormat="0" applyAlignment="0" applyProtection="0">
      <alignment vertical="center"/>
    </xf>
    <xf numFmtId="179" fontId="182" fillId="0" borderId="0" applyNumberFormat="0" applyFill="0" applyBorder="0" applyAlignment="0" applyProtection="0">
      <alignment vertical="center"/>
    </xf>
    <xf numFmtId="179" fontId="183" fillId="0" borderId="85" applyNumberFormat="0" applyFill="0" applyAlignment="0" applyProtection="0">
      <alignment vertical="center"/>
    </xf>
    <xf numFmtId="179" fontId="184" fillId="0" borderId="86" applyNumberFormat="0" applyFill="0" applyAlignment="0" applyProtection="0">
      <alignment vertical="center"/>
    </xf>
    <xf numFmtId="179" fontId="185" fillId="0" borderId="87" applyNumberFormat="0" applyFill="0" applyAlignment="0" applyProtection="0">
      <alignment vertical="center"/>
    </xf>
    <xf numFmtId="179" fontId="185" fillId="0" borderId="0" applyNumberFormat="0" applyFill="0" applyBorder="0" applyAlignment="0" applyProtection="0">
      <alignment vertical="center"/>
    </xf>
    <xf numFmtId="179" fontId="186" fillId="8" borderId="0" applyNumberFormat="0" applyBorder="0" applyAlignment="0" applyProtection="0">
      <alignment vertical="center"/>
    </xf>
    <xf numFmtId="179" fontId="21" fillId="0" borderId="0">
      <alignment vertical="center"/>
    </xf>
    <xf numFmtId="179" fontId="21" fillId="0" borderId="0">
      <alignment vertical="center"/>
    </xf>
    <xf numFmtId="179" fontId="21" fillId="0" borderId="0">
      <alignment vertical="center"/>
    </xf>
    <xf numFmtId="179" fontId="23" fillId="0" borderId="0">
      <alignment vertical="center"/>
    </xf>
    <xf numFmtId="179" fontId="189" fillId="0" borderId="0" applyNumberFormat="0" applyFill="0" applyBorder="0" applyAlignment="0" applyProtection="0">
      <alignment vertical="center"/>
    </xf>
    <xf numFmtId="179" fontId="187" fillId="24" borderId="90" applyNumberFormat="0" applyAlignment="0" applyProtection="0">
      <alignment vertical="center"/>
    </xf>
    <xf numFmtId="186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79" fontId="21" fillId="0" borderId="0">
      <alignment vertical="center"/>
    </xf>
    <xf numFmtId="183" fontId="144" fillId="0" borderId="0" applyFont="0" applyFill="0" applyBorder="0" applyAlignment="0" applyProtection="0"/>
    <xf numFmtId="182" fontId="144" fillId="0" borderId="0" applyFont="0" applyFill="0" applyBorder="0" applyAlignment="0" applyProtection="0"/>
    <xf numFmtId="179" fontId="21" fillId="0" borderId="0"/>
    <xf numFmtId="179" fontId="145" fillId="0" borderId="0"/>
    <xf numFmtId="179" fontId="139" fillId="0" borderId="0" applyNumberFormat="0" applyFill="0" applyBorder="0" applyAlignment="0" applyProtection="0">
      <alignment vertical="top"/>
      <protection locked="0"/>
    </xf>
    <xf numFmtId="179" fontId="96" fillId="32" borderId="0" applyNumberFormat="0" applyBorder="0" applyAlignment="0" applyProtection="0"/>
    <xf numFmtId="179" fontId="146" fillId="0" borderId="0" applyNumberFormat="0" applyFill="0" applyBorder="0" applyAlignment="0" applyProtection="0">
      <alignment vertical="center"/>
    </xf>
    <xf numFmtId="179" fontId="147" fillId="0" borderId="0" applyNumberFormat="0" applyFill="0" applyBorder="0" applyAlignment="0" applyProtection="0">
      <alignment vertical="center"/>
    </xf>
    <xf numFmtId="179" fontId="147" fillId="0" borderId="0" applyNumberFormat="0" applyFill="0" applyBorder="0" applyAlignment="0" applyProtection="0">
      <alignment vertical="center"/>
    </xf>
    <xf numFmtId="179" fontId="165" fillId="0" borderId="0" applyNumberFormat="0" applyFill="0" applyBorder="0" applyAlignment="0" applyProtection="0">
      <alignment vertical="center"/>
    </xf>
    <xf numFmtId="179" fontId="94" fillId="18" borderId="0" applyNumberFormat="0" applyBorder="0" applyAlignment="0" applyProtection="0">
      <alignment vertical="center"/>
    </xf>
    <xf numFmtId="179" fontId="94" fillId="18" borderId="0" applyNumberFormat="0" applyBorder="0" applyAlignment="0" applyProtection="0">
      <alignment vertical="center"/>
    </xf>
    <xf numFmtId="179" fontId="162" fillId="18" borderId="0" applyNumberFormat="0" applyBorder="0" applyAlignment="0" applyProtection="0">
      <alignment vertical="center"/>
    </xf>
    <xf numFmtId="179" fontId="94" fillId="21" borderId="0" applyNumberFormat="0" applyBorder="0" applyAlignment="0" applyProtection="0">
      <alignment vertical="center"/>
    </xf>
    <xf numFmtId="179" fontId="94" fillId="21" borderId="0" applyNumberFormat="0" applyBorder="0" applyAlignment="0" applyProtection="0">
      <alignment vertical="center"/>
    </xf>
    <xf numFmtId="179" fontId="162" fillId="21" borderId="0" applyNumberFormat="0" applyBorder="0" applyAlignment="0" applyProtection="0">
      <alignment vertical="center"/>
    </xf>
    <xf numFmtId="179" fontId="94" fillId="22" borderId="0" applyNumberFormat="0" applyBorder="0" applyAlignment="0" applyProtection="0">
      <alignment vertical="center"/>
    </xf>
    <xf numFmtId="179" fontId="94" fillId="22" borderId="0" applyNumberFormat="0" applyBorder="0" applyAlignment="0" applyProtection="0">
      <alignment vertical="center"/>
    </xf>
    <xf numFmtId="179" fontId="162" fillId="22" borderId="0" applyNumberFormat="0" applyBorder="0" applyAlignment="0" applyProtection="0">
      <alignment vertical="center"/>
    </xf>
    <xf numFmtId="179" fontId="94" fillId="33" borderId="0" applyNumberFormat="0" applyBorder="0" applyAlignment="0" applyProtection="0">
      <alignment vertical="center"/>
    </xf>
    <xf numFmtId="179" fontId="94" fillId="33" borderId="0" applyNumberFormat="0" applyBorder="0" applyAlignment="0" applyProtection="0">
      <alignment vertical="center"/>
    </xf>
    <xf numFmtId="179" fontId="162" fillId="33" borderId="0" applyNumberFormat="0" applyBorder="0" applyAlignment="0" applyProtection="0">
      <alignment vertical="center"/>
    </xf>
    <xf numFmtId="179" fontId="94" fillId="18" borderId="0" applyNumberFormat="0" applyBorder="0" applyAlignment="0" applyProtection="0">
      <alignment vertical="center"/>
    </xf>
    <xf numFmtId="179" fontId="94" fillId="18" borderId="0" applyNumberFormat="0" applyBorder="0" applyAlignment="0" applyProtection="0">
      <alignment vertical="center"/>
    </xf>
    <xf numFmtId="179" fontId="162" fillId="18" borderId="0" applyNumberFormat="0" applyBorder="0" applyAlignment="0" applyProtection="0">
      <alignment vertical="center"/>
    </xf>
    <xf numFmtId="179" fontId="94" fillId="23" borderId="0" applyNumberFormat="0" applyBorder="0" applyAlignment="0" applyProtection="0">
      <alignment vertical="center"/>
    </xf>
    <xf numFmtId="179" fontId="94" fillId="23" borderId="0" applyNumberFormat="0" applyBorder="0" applyAlignment="0" applyProtection="0">
      <alignment vertical="center"/>
    </xf>
    <xf numFmtId="179" fontId="162" fillId="23" borderId="0" applyNumberFormat="0" applyBorder="0" applyAlignment="0" applyProtection="0">
      <alignment vertical="center"/>
    </xf>
    <xf numFmtId="179" fontId="148" fillId="7" borderId="0" applyNumberFormat="0" applyBorder="0" applyAlignment="0" applyProtection="0">
      <alignment vertical="center"/>
    </xf>
    <xf numFmtId="179" fontId="149" fillId="0" borderId="0" applyNumberFormat="0" applyFill="0" applyBorder="0" applyAlignment="0" applyProtection="0">
      <alignment vertical="center"/>
    </xf>
    <xf numFmtId="179" fontId="150" fillId="0" borderId="97" applyNumberFormat="0" applyFill="0" applyAlignment="0" applyProtection="0">
      <alignment vertical="center"/>
    </xf>
    <xf numFmtId="179" fontId="150" fillId="0" borderId="97" applyNumberFormat="0" applyFill="0" applyAlignment="0" applyProtection="0">
      <alignment vertical="center"/>
    </xf>
    <xf numFmtId="179" fontId="166" fillId="0" borderId="97" applyNumberFormat="0" applyFill="0" applyAlignment="0" applyProtection="0">
      <alignment vertical="center"/>
    </xf>
    <xf numFmtId="179" fontId="151" fillId="0" borderId="86" applyNumberFormat="0" applyFill="0" applyAlignment="0" applyProtection="0">
      <alignment vertical="center"/>
    </xf>
    <xf numFmtId="179" fontId="151" fillId="0" borderId="86" applyNumberFormat="0" applyFill="0" applyAlignment="0" applyProtection="0">
      <alignment vertical="center"/>
    </xf>
    <xf numFmtId="179" fontId="167" fillId="0" borderId="86" applyNumberFormat="0" applyFill="0" applyAlignment="0" applyProtection="0">
      <alignment vertical="center"/>
    </xf>
    <xf numFmtId="179" fontId="152" fillId="0" borderId="98" applyNumberFormat="0" applyFill="0" applyAlignment="0" applyProtection="0">
      <alignment vertical="center"/>
    </xf>
    <xf numFmtId="179" fontId="152" fillId="0" borderId="98" applyNumberFormat="0" applyFill="0" applyAlignment="0" applyProtection="0">
      <alignment vertical="center"/>
    </xf>
    <xf numFmtId="179" fontId="168" fillId="0" borderId="98" applyNumberFormat="0" applyFill="0" applyAlignment="0" applyProtection="0">
      <alignment vertical="center"/>
    </xf>
    <xf numFmtId="179" fontId="152" fillId="0" borderId="0" applyNumberFormat="0" applyFill="0" applyBorder="0" applyAlignment="0" applyProtection="0">
      <alignment vertical="center"/>
    </xf>
    <xf numFmtId="179" fontId="152" fillId="0" borderId="0" applyNumberFormat="0" applyFill="0" applyBorder="0" applyAlignment="0" applyProtection="0">
      <alignment vertical="center"/>
    </xf>
    <xf numFmtId="179" fontId="168" fillId="0" borderId="0" applyNumberFormat="0" applyFill="0" applyBorder="0" applyAlignment="0" applyProtection="0">
      <alignment vertical="center"/>
    </xf>
    <xf numFmtId="179" fontId="149" fillId="0" borderId="0" applyNumberFormat="0" applyFill="0" applyBorder="0" applyAlignment="0" applyProtection="0">
      <alignment vertical="center"/>
    </xf>
    <xf numFmtId="179" fontId="153" fillId="25" borderId="84" applyNumberFormat="0" applyAlignment="0" applyProtection="0">
      <alignment vertical="center"/>
    </xf>
    <xf numFmtId="179" fontId="153" fillId="25" borderId="84" applyNumberFormat="0" applyAlignment="0" applyProtection="0">
      <alignment vertical="center"/>
    </xf>
    <xf numFmtId="179" fontId="169" fillId="25" borderId="84" applyNumberFormat="0" applyAlignment="0" applyProtection="0">
      <alignment vertical="center"/>
    </xf>
    <xf numFmtId="179" fontId="154" fillId="0" borderId="99" applyNumberFormat="0" applyFill="0" applyAlignment="0" applyProtection="0">
      <alignment vertical="center"/>
    </xf>
    <xf numFmtId="179" fontId="154" fillId="0" borderId="99" applyNumberFormat="0" applyFill="0" applyAlignment="0" applyProtection="0">
      <alignment vertical="center"/>
    </xf>
    <xf numFmtId="179" fontId="170" fillId="0" borderId="99" applyNumberFormat="0" applyFill="0" applyAlignment="0" applyProtection="0">
      <alignment vertical="center"/>
    </xf>
    <xf numFmtId="179" fontId="155" fillId="0" borderId="0" applyNumberFormat="0" applyFill="0" applyBorder="0" applyAlignment="0" applyProtection="0">
      <alignment vertical="center"/>
    </xf>
    <xf numFmtId="179" fontId="156" fillId="28" borderId="83" applyNumberFormat="0" applyAlignment="0" applyProtection="0">
      <alignment vertical="center"/>
    </xf>
    <xf numFmtId="179" fontId="156" fillId="28" borderId="83" applyNumberFormat="0" applyAlignment="0" applyProtection="0">
      <alignment vertical="center"/>
    </xf>
    <xf numFmtId="179" fontId="171" fillId="28" borderId="83" applyNumberFormat="0" applyAlignment="0" applyProtection="0">
      <alignment vertical="center"/>
    </xf>
    <xf numFmtId="181" fontId="21" fillId="0" borderId="0" applyFont="0" applyFill="0" applyBorder="0" applyAlignment="0" applyProtection="0">
      <alignment vertical="center"/>
    </xf>
    <xf numFmtId="179" fontId="157" fillId="11" borderId="83" applyNumberFormat="0" applyAlignment="0" applyProtection="0">
      <alignment vertical="center"/>
    </xf>
    <xf numFmtId="179" fontId="157" fillId="11" borderId="83" applyNumberFormat="0" applyAlignment="0" applyProtection="0">
      <alignment vertical="center"/>
    </xf>
    <xf numFmtId="179" fontId="172" fillId="11" borderId="83" applyNumberFormat="0" applyAlignment="0" applyProtection="0">
      <alignment vertical="center"/>
    </xf>
    <xf numFmtId="179" fontId="158" fillId="28" borderId="90" applyNumberFormat="0" applyAlignment="0" applyProtection="0">
      <alignment vertical="center"/>
    </xf>
    <xf numFmtId="179" fontId="158" fillId="28" borderId="90" applyNumberFormat="0" applyAlignment="0" applyProtection="0">
      <alignment vertical="center"/>
    </xf>
    <xf numFmtId="179" fontId="173" fillId="28" borderId="90" applyNumberFormat="0" applyAlignment="0" applyProtection="0">
      <alignment vertical="center"/>
    </xf>
    <xf numFmtId="179" fontId="159" fillId="0" borderId="88" applyNumberFormat="0" applyFill="0" applyAlignment="0" applyProtection="0">
      <alignment vertical="center"/>
    </xf>
    <xf numFmtId="179" fontId="159" fillId="0" borderId="88" applyNumberFormat="0" applyFill="0" applyAlignment="0" applyProtection="0">
      <alignment vertical="center"/>
    </xf>
    <xf numFmtId="179" fontId="174" fillId="0" borderId="88" applyNumberFormat="0" applyFill="0" applyAlignment="0" applyProtection="0">
      <alignment vertical="center"/>
    </xf>
    <xf numFmtId="179" fontId="149" fillId="0" borderId="0" applyNumberFormat="0" applyFill="0" applyBorder="0" applyAlignment="0" applyProtection="0">
      <alignment vertical="center"/>
    </xf>
    <xf numFmtId="179" fontId="21" fillId="0" borderId="0">
      <alignment vertical="center"/>
    </xf>
    <xf numFmtId="179" fontId="108" fillId="11" borderId="83" applyNumberFormat="0" applyAlignment="0" applyProtection="0"/>
    <xf numFmtId="179" fontId="108" fillId="11" borderId="83" applyNumberFormat="0" applyAlignment="0" applyProtection="0"/>
    <xf numFmtId="179" fontId="21" fillId="27" borderId="89" applyNumberFormat="0" applyFont="0" applyAlignment="0" applyProtection="0"/>
    <xf numFmtId="179" fontId="21" fillId="27" borderId="89" applyNumberFormat="0" applyFont="0" applyAlignment="0" applyProtection="0"/>
    <xf numFmtId="179" fontId="21" fillId="27" borderId="89" applyNumberFormat="0" applyFont="0" applyAlignment="0" applyProtection="0"/>
    <xf numFmtId="179" fontId="108" fillId="11" borderId="83" applyNumberFormat="0" applyAlignment="0" applyProtection="0"/>
    <xf numFmtId="179" fontId="21" fillId="27" borderId="89" applyNumberFormat="0" applyFont="0" applyAlignment="0" applyProtection="0"/>
    <xf numFmtId="179" fontId="108" fillId="11" borderId="83" applyNumberFormat="0" applyAlignment="0" applyProtection="0"/>
    <xf numFmtId="179" fontId="21" fillId="0" borderId="0">
      <alignment vertical="center"/>
    </xf>
    <xf numFmtId="179" fontId="139" fillId="0" borderId="0" applyNumberFormat="0" applyFill="0" applyBorder="0" applyAlignment="0" applyProtection="0">
      <alignment vertical="top"/>
      <protection locked="0"/>
    </xf>
    <xf numFmtId="179" fontId="21" fillId="0" borderId="0">
      <alignment vertical="center"/>
    </xf>
    <xf numFmtId="179" fontId="149" fillId="0" borderId="0" applyNumberFormat="0" applyFill="0" applyBorder="0" applyAlignment="0" applyProtection="0">
      <alignment vertical="center"/>
    </xf>
    <xf numFmtId="179" fontId="149" fillId="0" borderId="0" applyNumberFormat="0" applyFill="0" applyBorder="0" applyAlignment="0" applyProtection="0">
      <alignment vertical="center"/>
    </xf>
    <xf numFmtId="179" fontId="21" fillId="0" borderId="0"/>
    <xf numFmtId="179" fontId="72" fillId="7" borderId="0" applyNumberFormat="0" applyBorder="0" applyAlignment="0" applyProtection="0">
      <alignment vertical="center"/>
    </xf>
    <xf numFmtId="179" fontId="52" fillId="6" borderId="0" applyNumberFormat="0" applyBorder="0" applyAlignment="0" applyProtection="0">
      <alignment vertical="center"/>
    </xf>
    <xf numFmtId="179" fontId="52" fillId="7" borderId="0" applyNumberFormat="0" applyBorder="0" applyAlignment="0" applyProtection="0">
      <alignment vertical="center"/>
    </xf>
    <xf numFmtId="179" fontId="52" fillId="8" borderId="0" applyNumberFormat="0" applyBorder="0" applyAlignment="0" applyProtection="0">
      <alignment vertical="center"/>
    </xf>
    <xf numFmtId="179" fontId="52" fillId="9" borderId="0" applyNumberFormat="0" applyBorder="0" applyAlignment="0" applyProtection="0">
      <alignment vertical="center"/>
    </xf>
    <xf numFmtId="179" fontId="52" fillId="10" borderId="0" applyNumberFormat="0" applyBorder="0" applyAlignment="0" applyProtection="0">
      <alignment vertical="center"/>
    </xf>
    <xf numFmtId="179" fontId="52" fillId="11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52" fillId="12" borderId="0" applyNumberFormat="0" applyBorder="0" applyAlignment="0" applyProtection="0">
      <alignment vertical="center"/>
    </xf>
    <xf numFmtId="179" fontId="52" fillId="13" borderId="0" applyNumberFormat="0" applyBorder="0" applyAlignment="0" applyProtection="0">
      <alignment vertical="center"/>
    </xf>
    <xf numFmtId="179" fontId="52" fillId="14" borderId="0" applyNumberFormat="0" applyBorder="0" applyAlignment="0" applyProtection="0">
      <alignment vertical="center"/>
    </xf>
    <xf numFmtId="179" fontId="52" fillId="9" borderId="0" applyNumberFormat="0" applyBorder="0" applyAlignment="0" applyProtection="0">
      <alignment vertical="center"/>
    </xf>
    <xf numFmtId="179" fontId="52" fillId="12" borderId="0" applyNumberFormat="0" applyBorder="0" applyAlignment="0" applyProtection="0">
      <alignment vertical="center"/>
    </xf>
    <xf numFmtId="179" fontId="52" fillId="15" borderId="0" applyNumberFormat="0" applyBorder="0" applyAlignment="0" applyProtection="0">
      <alignment vertical="center"/>
    </xf>
    <xf numFmtId="179" fontId="54" fillId="16" borderId="0" applyNumberFormat="0" applyBorder="0" applyAlignment="0" applyProtection="0">
      <alignment vertical="center"/>
    </xf>
    <xf numFmtId="179" fontId="54" fillId="13" borderId="0" applyNumberFormat="0" applyBorder="0" applyAlignment="0" applyProtection="0">
      <alignment vertical="center"/>
    </xf>
    <xf numFmtId="179" fontId="54" fillId="14" borderId="0" applyNumberFormat="0" applyBorder="0" applyAlignment="0" applyProtection="0">
      <alignment vertical="center"/>
    </xf>
    <xf numFmtId="179" fontId="54" fillId="17" borderId="0" applyNumberFormat="0" applyBorder="0" applyAlignment="0" applyProtection="0">
      <alignment vertical="center"/>
    </xf>
    <xf numFmtId="179" fontId="54" fillId="18" borderId="0" applyNumberFormat="0" applyBorder="0" applyAlignment="0" applyProtection="0">
      <alignment vertical="center"/>
    </xf>
    <xf numFmtId="179" fontId="54" fillId="19" borderId="0" applyNumberFormat="0" applyBorder="0" applyAlignment="0" applyProtection="0">
      <alignment vertical="center"/>
    </xf>
    <xf numFmtId="179" fontId="64" fillId="11" borderId="83" applyNumberFormat="0" applyAlignment="0" applyProtection="0">
      <alignment vertical="center"/>
    </xf>
    <xf numFmtId="179" fontId="64" fillId="11" borderId="83" applyNumberFormat="0" applyAlignment="0" applyProtection="0">
      <alignment vertical="center"/>
    </xf>
    <xf numFmtId="179" fontId="29" fillId="0" borderId="0"/>
    <xf numFmtId="179" fontId="66" fillId="26" borderId="0" applyNumberFormat="0" applyBorder="0" applyAlignment="0" applyProtection="0">
      <alignment vertical="center"/>
    </xf>
    <xf numFmtId="179" fontId="69" fillId="0" borderId="91" applyNumberFormat="0" applyFill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57" fillId="24" borderId="83" applyNumberFormat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65" fillId="0" borderId="88" applyNumberFormat="0" applyFill="0" applyAlignment="0" applyProtection="0">
      <alignment vertical="center"/>
    </xf>
    <xf numFmtId="179" fontId="21" fillId="27" borderId="89" applyNumberFormat="0" applyFont="0" applyAlignment="0" applyProtection="0">
      <alignment vertical="center"/>
    </xf>
    <xf numFmtId="179" fontId="59" fillId="0" borderId="0" applyNumberFormat="0" applyFill="0" applyBorder="0" applyAlignment="0" applyProtection="0">
      <alignment vertical="center"/>
    </xf>
    <xf numFmtId="179" fontId="54" fillId="20" borderId="0" applyNumberFormat="0" applyBorder="0" applyAlignment="0" applyProtection="0">
      <alignment vertical="center"/>
    </xf>
    <xf numFmtId="179" fontId="54" fillId="21" borderId="0" applyNumberFormat="0" applyBorder="0" applyAlignment="0" applyProtection="0">
      <alignment vertical="center"/>
    </xf>
    <xf numFmtId="179" fontId="54" fillId="22" borderId="0" applyNumberFormat="0" applyBorder="0" applyAlignment="0" applyProtection="0">
      <alignment vertical="center"/>
    </xf>
    <xf numFmtId="179" fontId="54" fillId="17" borderId="0" applyNumberFormat="0" applyBorder="0" applyAlignment="0" applyProtection="0">
      <alignment vertical="center"/>
    </xf>
    <xf numFmtId="179" fontId="54" fillId="18" borderId="0" applyNumberFormat="0" applyBorder="0" applyAlignment="0" applyProtection="0">
      <alignment vertical="center"/>
    </xf>
    <xf numFmtId="179" fontId="54" fillId="23" borderId="0" applyNumberFormat="0" applyBorder="0" applyAlignment="0" applyProtection="0">
      <alignment vertical="center"/>
    </xf>
    <xf numFmtId="179" fontId="61" fillId="0" borderId="85" applyNumberFormat="0" applyFill="0" applyAlignment="0" applyProtection="0">
      <alignment vertical="center"/>
    </xf>
    <xf numFmtId="179" fontId="62" fillId="0" borderId="86" applyNumberFormat="0" applyFill="0" applyAlignment="0" applyProtection="0">
      <alignment vertical="center"/>
    </xf>
    <xf numFmtId="179" fontId="63" fillId="0" borderId="87" applyNumberFormat="0" applyFill="0" applyAlignment="0" applyProtection="0">
      <alignment vertical="center"/>
    </xf>
    <xf numFmtId="179" fontId="63" fillId="0" borderId="0" applyNumberFormat="0" applyFill="0" applyBorder="0" applyAlignment="0" applyProtection="0">
      <alignment vertical="center"/>
    </xf>
    <xf numFmtId="179" fontId="68" fillId="0" borderId="0" applyNumberFormat="0" applyFill="0" applyBorder="0" applyAlignment="0" applyProtection="0">
      <alignment vertical="center"/>
    </xf>
    <xf numFmtId="179" fontId="64" fillId="11" borderId="83" applyNumberFormat="0" applyAlignment="0" applyProtection="0">
      <alignment vertical="center"/>
    </xf>
    <xf numFmtId="179" fontId="67" fillId="24" borderId="90" applyNumberFormat="0" applyAlignment="0" applyProtection="0">
      <alignment vertical="center"/>
    </xf>
    <xf numFmtId="179" fontId="58" fillId="25" borderId="84" applyNumberFormat="0" applyAlignment="0" applyProtection="0">
      <alignment vertical="center"/>
    </xf>
    <xf numFmtId="179" fontId="56" fillId="7" borderId="0" applyNumberFormat="0" applyBorder="0" applyAlignment="0" applyProtection="0">
      <alignment vertical="center"/>
    </xf>
    <xf numFmtId="179" fontId="70" fillId="0" borderId="0" applyNumberFormat="0" applyFill="0" applyBorder="0" applyAlignment="0" applyProtection="0">
      <alignment vertical="center"/>
    </xf>
    <xf numFmtId="179" fontId="21" fillId="0" borderId="0"/>
    <xf numFmtId="179" fontId="72" fillId="7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4" fillId="11" borderId="83" applyNumberFormat="0" applyAlignment="0" applyProtection="0">
      <alignment vertical="center"/>
    </xf>
    <xf numFmtId="179" fontId="21" fillId="0" borderId="0"/>
    <xf numFmtId="179" fontId="21" fillId="0" borderId="0">
      <alignment vertical="center"/>
    </xf>
    <xf numFmtId="179" fontId="108" fillId="11" borderId="83" applyNumberFormat="0" applyAlignment="0" applyProtection="0"/>
    <xf numFmtId="179" fontId="21" fillId="27" borderId="89" applyNumberFormat="0" applyFont="0" applyAlignment="0" applyProtection="0"/>
    <xf numFmtId="179" fontId="149" fillId="0" borderId="0" applyNumberFormat="0" applyFill="0" applyBorder="0" applyAlignment="0" applyProtection="0">
      <alignment vertical="center"/>
    </xf>
    <xf numFmtId="179" fontId="21" fillId="0" borderId="0"/>
    <xf numFmtId="179" fontId="64" fillId="11" borderId="83" applyNumberFormat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127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127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64" fillId="11" borderId="83" applyNumberFormat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21" fillId="0" borderId="0"/>
    <xf numFmtId="179" fontId="72" fillId="7" borderId="0" applyNumberFormat="0" applyBorder="0" applyAlignment="0" applyProtection="0">
      <alignment vertical="center"/>
    </xf>
    <xf numFmtId="179" fontId="21" fillId="0" borderId="0">
      <alignment vertical="center"/>
    </xf>
    <xf numFmtId="179" fontId="108" fillId="11" borderId="83" applyNumberFormat="0" applyAlignment="0" applyProtection="0"/>
    <xf numFmtId="179" fontId="108" fillId="11" borderId="83" applyNumberFormat="0" applyAlignment="0" applyProtection="0"/>
    <xf numFmtId="179" fontId="108" fillId="11" borderId="83" applyNumberFormat="0" applyAlignment="0" applyProtection="0"/>
    <xf numFmtId="179" fontId="108" fillId="11" borderId="83" applyNumberFormat="0" applyAlignment="0" applyProtection="0"/>
    <xf numFmtId="179" fontId="108" fillId="11" borderId="83" applyNumberFormat="0" applyAlignment="0" applyProtection="0"/>
    <xf numFmtId="179" fontId="21" fillId="27" borderId="89" applyNumberFormat="0" applyFont="0" applyAlignment="0" applyProtection="0"/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21" fillId="27" borderId="89" applyNumberFormat="0" applyFont="0" applyAlignment="0" applyProtection="0"/>
    <xf numFmtId="179" fontId="108" fillId="11" borderId="83" applyNumberFormat="0" applyAlignment="0" applyProtection="0"/>
    <xf numFmtId="179" fontId="108" fillId="11" borderId="83" applyNumberFormat="0" applyAlignment="0" applyProtection="0"/>
    <xf numFmtId="179" fontId="108" fillId="11" borderId="83" applyNumberFormat="0" applyAlignment="0" applyProtection="0"/>
    <xf numFmtId="179" fontId="108" fillId="11" borderId="83" applyNumberFormat="0" applyAlignment="0" applyProtection="0"/>
    <xf numFmtId="179" fontId="149" fillId="0" borderId="0" applyNumberFormat="0" applyFill="0" applyBorder="0" applyAlignment="0" applyProtection="0">
      <alignment vertical="center"/>
    </xf>
    <xf numFmtId="179" fontId="149" fillId="0" borderId="0" applyNumberFormat="0" applyFill="0" applyBorder="0" applyAlignment="0" applyProtection="0">
      <alignment vertical="center"/>
    </xf>
    <xf numFmtId="179" fontId="149" fillId="0" borderId="0" applyNumberFormat="0" applyFill="0" applyBorder="0" applyAlignment="0" applyProtection="0">
      <alignment vertical="center"/>
    </xf>
    <xf numFmtId="179" fontId="149" fillId="0" borderId="0" applyNumberFormat="0" applyFill="0" applyBorder="0" applyAlignment="0" applyProtection="0">
      <alignment vertical="center"/>
    </xf>
    <xf numFmtId="179" fontId="149" fillId="0" borderId="0" applyNumberFormat="0" applyFill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179" fontId="21" fillId="0" borderId="0">
      <alignment vertical="center"/>
    </xf>
    <xf numFmtId="179" fontId="149" fillId="0" borderId="0" applyNumberFormat="0" applyFill="0" applyBorder="0" applyAlignment="0" applyProtection="0">
      <alignment vertical="center"/>
    </xf>
    <xf numFmtId="179" fontId="149" fillId="0" borderId="0" applyNumberFormat="0" applyFill="0" applyBorder="0" applyAlignment="0" applyProtection="0">
      <alignment vertical="center"/>
    </xf>
    <xf numFmtId="179" fontId="149" fillId="0" borderId="0" applyNumberFormat="0" applyFill="0" applyBorder="0" applyAlignment="0" applyProtection="0">
      <alignment vertical="center"/>
    </xf>
    <xf numFmtId="179" fontId="149" fillId="0" borderId="0" applyNumberFormat="0" applyFill="0" applyBorder="0" applyAlignment="0" applyProtection="0">
      <alignment vertical="center"/>
    </xf>
    <xf numFmtId="179" fontId="21" fillId="0" borderId="0">
      <alignment vertical="center"/>
    </xf>
    <xf numFmtId="179" fontId="21" fillId="0" borderId="0">
      <alignment vertical="center"/>
    </xf>
    <xf numFmtId="179" fontId="21" fillId="0" borderId="0">
      <alignment vertical="center"/>
    </xf>
    <xf numFmtId="179" fontId="21" fillId="0" borderId="0">
      <alignment vertical="center"/>
    </xf>
    <xf numFmtId="179" fontId="21" fillId="0" borderId="0">
      <alignment vertical="center"/>
    </xf>
    <xf numFmtId="179" fontId="21" fillId="0" borderId="0">
      <alignment vertical="center"/>
    </xf>
    <xf numFmtId="179" fontId="21" fillId="0" borderId="0">
      <alignment vertical="center"/>
    </xf>
    <xf numFmtId="179" fontId="10" fillId="0" borderId="0"/>
    <xf numFmtId="179" fontId="9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30" fillId="0" borderId="0" applyNumberFormat="0" applyFill="0" applyBorder="0" applyAlignment="0" applyProtection="0">
      <alignment vertical="top"/>
      <protection locked="0"/>
    </xf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0" fillId="0" borderId="0"/>
    <xf numFmtId="179" fontId="21" fillId="0" borderId="0"/>
    <xf numFmtId="179" fontId="21" fillId="0" borderId="0"/>
    <xf numFmtId="179" fontId="30" fillId="0" borderId="0" applyNumberFormat="0" applyFill="0" applyBorder="0" applyAlignment="0" applyProtection="0">
      <alignment vertical="top"/>
      <protection locked="0"/>
    </xf>
    <xf numFmtId="179" fontId="21" fillId="0" borderId="0"/>
    <xf numFmtId="179" fontId="21" fillId="0" borderId="0"/>
    <xf numFmtId="179" fontId="20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0" fillId="0" borderId="0"/>
    <xf numFmtId="179" fontId="30" fillId="0" borderId="0" applyNumberFormat="0" applyFill="0" applyBorder="0" applyAlignment="0" applyProtection="0">
      <alignment vertical="top"/>
      <protection locked="0"/>
    </xf>
    <xf numFmtId="179" fontId="21" fillId="0" borderId="0"/>
    <xf numFmtId="179" fontId="21" fillId="0" borderId="0"/>
    <xf numFmtId="179" fontId="21" fillId="0" borderId="0"/>
    <xf numFmtId="179" fontId="21" fillId="0" borderId="0"/>
    <xf numFmtId="179" fontId="20" fillId="0" borderId="0"/>
    <xf numFmtId="179" fontId="30" fillId="0" borderId="0" applyNumberFormat="0" applyFill="0" applyBorder="0" applyAlignment="0" applyProtection="0">
      <alignment vertical="top"/>
      <protection locked="0"/>
    </xf>
    <xf numFmtId="179" fontId="8" fillId="0" borderId="0"/>
    <xf numFmtId="179" fontId="8" fillId="0" borderId="0"/>
    <xf numFmtId="179" fontId="8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21" fillId="0" borderId="0"/>
    <xf numFmtId="179" fontId="20" fillId="0" borderId="0"/>
    <xf numFmtId="179" fontId="21" fillId="0" borderId="0"/>
    <xf numFmtId="179" fontId="21" fillId="0" borderId="0"/>
    <xf numFmtId="179" fontId="21" fillId="0" borderId="0"/>
    <xf numFmtId="179" fontId="20" fillId="0" borderId="0"/>
    <xf numFmtId="179" fontId="21" fillId="0" borderId="0"/>
    <xf numFmtId="179" fontId="21" fillId="0" borderId="0"/>
    <xf numFmtId="179" fontId="21" fillId="0" borderId="0"/>
    <xf numFmtId="179" fontId="30" fillId="0" borderId="0" applyNumberFormat="0" applyFill="0" applyBorder="0" applyAlignment="0" applyProtection="0">
      <alignment vertical="top"/>
      <protection locked="0"/>
    </xf>
    <xf numFmtId="179" fontId="29" fillId="0" borderId="0"/>
    <xf numFmtId="179" fontId="20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0" fillId="0" borderId="0"/>
    <xf numFmtId="179" fontId="30" fillId="0" borderId="0" applyNumberFormat="0" applyFill="0" applyBorder="0" applyAlignment="0" applyProtection="0">
      <alignment vertical="top"/>
      <protection locked="0"/>
    </xf>
    <xf numFmtId="179" fontId="21" fillId="0" borderId="0"/>
    <xf numFmtId="179" fontId="29" fillId="0" borderId="0"/>
    <xf numFmtId="179" fontId="21" fillId="0" borderId="0"/>
    <xf numFmtId="179" fontId="21" fillId="0" borderId="0"/>
    <xf numFmtId="179" fontId="30" fillId="0" borderId="0" applyNumberFormat="0" applyFill="0" applyBorder="0" applyAlignment="0" applyProtection="0">
      <alignment vertical="top"/>
      <protection locked="0"/>
    </xf>
    <xf numFmtId="179" fontId="29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21" fillId="0" borderId="0"/>
    <xf numFmtId="179" fontId="30" fillId="0" borderId="0" applyNumberFormat="0" applyFill="0" applyBorder="0" applyAlignment="0" applyProtection="0">
      <alignment vertical="top"/>
      <protection locked="0"/>
    </xf>
    <xf numFmtId="179" fontId="21" fillId="0" borderId="0"/>
    <xf numFmtId="179" fontId="220" fillId="0" borderId="0">
      <alignment vertical="center"/>
    </xf>
    <xf numFmtId="43" fontId="220" fillId="0" borderId="0" applyFont="0" applyFill="0" applyBorder="0" applyAlignment="0" applyProtection="0">
      <alignment vertical="center"/>
    </xf>
    <xf numFmtId="179" fontId="220" fillId="0" borderId="0">
      <alignment vertical="center"/>
    </xf>
    <xf numFmtId="179" fontId="220" fillId="0" borderId="0">
      <alignment vertical="center"/>
    </xf>
    <xf numFmtId="179" fontId="220" fillId="0" borderId="0">
      <alignment vertical="center"/>
    </xf>
    <xf numFmtId="179" fontId="220" fillId="0" borderId="0">
      <alignment vertical="center"/>
    </xf>
    <xf numFmtId="179" fontId="21" fillId="0" borderId="0"/>
    <xf numFmtId="179" fontId="20" fillId="0" borderId="0"/>
    <xf numFmtId="179" fontId="30" fillId="0" borderId="0" applyNumberFormat="0" applyFill="0" applyBorder="0" applyAlignment="0" applyProtection="0">
      <alignment vertical="top"/>
      <protection locked="0"/>
    </xf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20" fillId="0" borderId="0">
      <alignment vertical="center"/>
    </xf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6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419">
    <xf numFmtId="179" fontId="0" fillId="0" borderId="0" xfId="0"/>
    <xf numFmtId="179" fontId="15" fillId="2" borderId="0" xfId="0" applyFont="1" applyFill="1"/>
    <xf numFmtId="179" fontId="16" fillId="2" borderId="0" xfId="0" applyFont="1" applyFill="1"/>
    <xf numFmtId="179" fontId="17" fillId="2" borderId="0" xfId="0" applyFont="1" applyFill="1"/>
    <xf numFmtId="179" fontId="18" fillId="2" borderId="0" xfId="0" applyFont="1" applyFill="1"/>
    <xf numFmtId="179" fontId="16" fillId="2" borderId="1" xfId="0" applyFont="1" applyFill="1" applyBorder="1"/>
    <xf numFmtId="179" fontId="16" fillId="2" borderId="2" xfId="0" applyFont="1" applyFill="1" applyBorder="1"/>
    <xf numFmtId="179" fontId="16" fillId="3" borderId="2" xfId="0" applyFont="1" applyFill="1" applyBorder="1"/>
    <xf numFmtId="179" fontId="16" fillId="3" borderId="0" xfId="0" applyFont="1" applyFill="1"/>
    <xf numFmtId="179" fontId="24" fillId="3" borderId="0" xfId="0" applyFont="1" applyFill="1" applyAlignment="1">
      <alignment horizontal="left" vertical="center"/>
    </xf>
    <xf numFmtId="179" fontId="25" fillId="3" borderId="0" xfId="0" applyFont="1" applyFill="1"/>
    <xf numFmtId="179" fontId="26" fillId="3" borderId="0" xfId="0" applyFont="1" applyFill="1"/>
    <xf numFmtId="179" fontId="15" fillId="3" borderId="0" xfId="0" applyFont="1" applyFill="1"/>
    <xf numFmtId="179" fontId="33" fillId="2" borderId="0" xfId="0" applyFont="1" applyFill="1"/>
    <xf numFmtId="179" fontId="28" fillId="2" borderId="0" xfId="0" applyFont="1" applyFill="1" applyAlignment="1">
      <alignment horizontal="center"/>
    </xf>
    <xf numFmtId="179" fontId="34" fillId="2" borderId="0" xfId="0" applyFont="1" applyFill="1"/>
    <xf numFmtId="179" fontId="35" fillId="2" borderId="0" xfId="0" applyFont="1" applyFill="1"/>
    <xf numFmtId="179" fontId="37" fillId="2" borderId="0" xfId="0" applyFont="1" applyFill="1"/>
    <xf numFmtId="179" fontId="38" fillId="2" borderId="0" xfId="0" applyFont="1" applyFill="1"/>
    <xf numFmtId="179" fontId="39" fillId="2" borderId="0" xfId="0" applyFont="1" applyFill="1"/>
    <xf numFmtId="179" fontId="40" fillId="3" borderId="24" xfId="19" applyFont="1" applyFill="1" applyBorder="1"/>
    <xf numFmtId="179" fontId="40" fillId="3" borderId="25" xfId="19" applyFont="1" applyFill="1" applyBorder="1"/>
    <xf numFmtId="179" fontId="40" fillId="3" borderId="26" xfId="19" applyFont="1" applyFill="1" applyBorder="1"/>
    <xf numFmtId="179" fontId="37" fillId="3" borderId="0" xfId="0" applyFont="1" applyFill="1"/>
    <xf numFmtId="179" fontId="41" fillId="3" borderId="0" xfId="19" applyFont="1" applyFill="1" applyAlignment="1">
      <alignment vertical="center"/>
    </xf>
    <xf numFmtId="179" fontId="40" fillId="3" borderId="0" xfId="19" applyFont="1" applyFill="1"/>
    <xf numFmtId="179" fontId="40" fillId="3" borderId="0" xfId="31" applyFont="1" applyFill="1" applyBorder="1" applyAlignment="1" applyProtection="1">
      <alignment wrapText="1"/>
    </xf>
    <xf numFmtId="179" fontId="27" fillId="3" borderId="0" xfId="0" applyFont="1" applyFill="1"/>
    <xf numFmtId="179" fontId="42" fillId="2" borderId="0" xfId="0" applyFont="1" applyFill="1"/>
    <xf numFmtId="179" fontId="40" fillId="3" borderId="28" xfId="19" applyFont="1" applyFill="1" applyBorder="1"/>
    <xf numFmtId="179" fontId="40" fillId="3" borderId="29" xfId="19" applyFont="1" applyFill="1" applyBorder="1"/>
    <xf numFmtId="179" fontId="46" fillId="2" borderId="0" xfId="1" applyFont="1" applyFill="1" applyAlignment="1" applyProtection="1"/>
    <xf numFmtId="179" fontId="41" fillId="3" borderId="0" xfId="1" applyFont="1" applyFill="1" applyBorder="1" applyAlignment="1" applyProtection="1">
      <alignment wrapText="1"/>
    </xf>
    <xf numFmtId="179" fontId="36" fillId="2" borderId="45" xfId="1" applyFont="1" applyFill="1" applyBorder="1" applyAlignment="1" applyProtection="1">
      <alignment horizontal="center" vertical="center" wrapText="1"/>
    </xf>
    <xf numFmtId="179" fontId="36" fillId="2" borderId="22" xfId="1" applyFont="1" applyFill="1" applyBorder="1" applyAlignment="1" applyProtection="1">
      <alignment horizontal="center" vertical="center" wrapText="1"/>
    </xf>
    <xf numFmtId="179" fontId="36" fillId="2" borderId="23" xfId="1" applyFont="1" applyFill="1" applyBorder="1" applyAlignment="1" applyProtection="1">
      <alignment horizontal="center" vertical="center" wrapText="1"/>
    </xf>
    <xf numFmtId="179" fontId="15" fillId="2" borderId="45" xfId="0" applyFont="1" applyFill="1" applyBorder="1"/>
    <xf numFmtId="179" fontId="15" fillId="2" borderId="22" xfId="0" applyFont="1" applyFill="1" applyBorder="1"/>
    <xf numFmtId="179" fontId="15" fillId="2" borderId="23" xfId="0" applyFont="1" applyFill="1" applyBorder="1"/>
    <xf numFmtId="179" fontId="40" fillId="3" borderId="0" xfId="19" applyFont="1" applyFill="1" applyAlignment="1">
      <alignment vertical="center" wrapText="1"/>
    </xf>
    <xf numFmtId="179" fontId="40" fillId="3" borderId="27" xfId="19" applyFont="1" applyFill="1" applyBorder="1" applyAlignment="1">
      <alignment vertical="center" wrapText="1"/>
    </xf>
    <xf numFmtId="179" fontId="44" fillId="2" borderId="16" xfId="19" applyFont="1" applyFill="1" applyBorder="1" applyAlignment="1">
      <alignment horizontal="center" vertical="center" wrapText="1"/>
    </xf>
    <xf numFmtId="179" fontId="40" fillId="2" borderId="60" xfId="0" applyFont="1" applyFill="1" applyBorder="1"/>
    <xf numFmtId="179" fontId="40" fillId="2" borderId="0" xfId="0" applyFont="1" applyFill="1"/>
    <xf numFmtId="179" fontId="15" fillId="2" borderId="60" xfId="0" applyFont="1" applyFill="1" applyBorder="1"/>
    <xf numFmtId="179" fontId="15" fillId="2" borderId="62" xfId="0" applyFont="1" applyFill="1" applyBorder="1"/>
    <xf numFmtId="179" fontId="16" fillId="2" borderId="63" xfId="0" applyFont="1" applyFill="1" applyBorder="1"/>
    <xf numFmtId="179" fontId="37" fillId="2" borderId="3" xfId="0" applyFont="1" applyFill="1" applyBorder="1"/>
    <xf numFmtId="179" fontId="38" fillId="2" borderId="3" xfId="0" applyFont="1" applyFill="1" applyBorder="1"/>
    <xf numFmtId="179" fontId="27" fillId="2" borderId="0" xfId="31" applyFont="1" applyFill="1" applyBorder="1" applyAlignment="1" applyProtection="1"/>
    <xf numFmtId="179" fontId="49" fillId="2" borderId="0" xfId="1" applyFont="1" applyFill="1" applyAlignment="1" applyProtection="1"/>
    <xf numFmtId="179" fontId="48" fillId="3" borderId="63" xfId="0" applyFont="1" applyFill="1" applyBorder="1"/>
    <xf numFmtId="179" fontId="47" fillId="2" borderId="0" xfId="0" applyFont="1" applyFill="1" applyAlignment="1">
      <alignment horizontal="left" vertical="center" wrapText="1"/>
    </xf>
    <xf numFmtId="179" fontId="41" fillId="2" borderId="0" xfId="0" applyFont="1" applyFill="1"/>
    <xf numFmtId="179" fontId="27" fillId="2" borderId="0" xfId="1" applyFont="1" applyFill="1" applyBorder="1" applyAlignment="1" applyProtection="1"/>
    <xf numFmtId="179" fontId="50" fillId="2" borderId="17" xfId="1" applyFont="1" applyFill="1" applyBorder="1" applyAlignment="1" applyProtection="1"/>
    <xf numFmtId="179" fontId="51" fillId="2" borderId="17" xfId="19" applyFont="1" applyFill="1" applyBorder="1" applyAlignment="1">
      <alignment horizontal="center" vertical="center"/>
    </xf>
    <xf numFmtId="179" fontId="50" fillId="2" borderId="17" xfId="1" applyFont="1" applyFill="1" applyBorder="1" applyAlignment="1" applyProtection="1">
      <alignment horizontal="left"/>
    </xf>
    <xf numFmtId="49" fontId="15" fillId="2" borderId="0" xfId="0" applyNumberFormat="1" applyFont="1" applyFill="1"/>
    <xf numFmtId="179" fontId="15" fillId="2" borderId="0" xfId="0" applyFont="1" applyFill="1" applyAlignment="1">
      <alignment wrapText="1"/>
    </xf>
    <xf numFmtId="179" fontId="41" fillId="2" borderId="34" xfId="1" applyFont="1" applyFill="1" applyBorder="1" applyAlignment="1" applyProtection="1">
      <alignment vertical="center" wrapText="1"/>
    </xf>
    <xf numFmtId="179" fontId="41" fillId="2" borderId="0" xfId="1" applyFont="1" applyFill="1" applyBorder="1" applyAlignment="1" applyProtection="1">
      <alignment vertical="center" wrapText="1"/>
    </xf>
    <xf numFmtId="179" fontId="41" fillId="2" borderId="48" xfId="1" applyFont="1" applyFill="1" applyBorder="1" applyAlignment="1" applyProtection="1">
      <alignment vertical="center" wrapText="1"/>
    </xf>
    <xf numFmtId="179" fontId="15" fillId="2" borderId="0" xfId="0" applyFont="1" applyFill="1" applyAlignment="1">
      <alignment horizontal="left" vertical="center"/>
    </xf>
    <xf numFmtId="179" fontId="190" fillId="2" borderId="17" xfId="1" applyFont="1" applyFill="1" applyBorder="1" applyAlignment="1" applyProtection="1"/>
    <xf numFmtId="179" fontId="36" fillId="2" borderId="34" xfId="1" applyFont="1" applyFill="1" applyBorder="1" applyAlignment="1" applyProtection="1">
      <alignment horizontal="center" vertical="center" wrapText="1"/>
    </xf>
    <xf numFmtId="179" fontId="36" fillId="2" borderId="0" xfId="1" applyFont="1" applyFill="1" applyBorder="1" applyAlignment="1" applyProtection="1">
      <alignment horizontal="center" vertical="center" wrapText="1"/>
    </xf>
    <xf numFmtId="179" fontId="36" fillId="2" borderId="48" xfId="1" applyFont="1" applyFill="1" applyBorder="1" applyAlignment="1" applyProtection="1">
      <alignment horizontal="center" vertical="center" wrapText="1"/>
    </xf>
    <xf numFmtId="179" fontId="31" fillId="2" borderId="0" xfId="1" applyFont="1" applyFill="1" applyAlignment="1" applyProtection="1">
      <alignment horizontal="center"/>
    </xf>
    <xf numFmtId="179" fontId="13" fillId="2" borderId="30" xfId="0" applyFont="1" applyFill="1" applyBorder="1"/>
    <xf numFmtId="179" fontId="191" fillId="2" borderId="30" xfId="0" applyFont="1" applyFill="1" applyBorder="1"/>
    <xf numFmtId="179" fontId="192" fillId="2" borderId="0" xfId="0" applyFont="1" applyFill="1"/>
    <xf numFmtId="179" fontId="192" fillId="2" borderId="0" xfId="12" applyFont="1" applyFill="1" applyAlignment="1">
      <alignment horizontal="center" vertical="center"/>
    </xf>
    <xf numFmtId="179" fontId="197" fillId="2" borderId="0" xfId="0" applyFont="1" applyFill="1" applyAlignment="1">
      <alignment vertical="center"/>
    </xf>
    <xf numFmtId="179" fontId="193" fillId="2" borderId="0" xfId="0" applyFont="1" applyFill="1" applyAlignment="1">
      <alignment horizontal="center" vertical="center"/>
    </xf>
    <xf numFmtId="179" fontId="193" fillId="2" borderId="0" xfId="28" applyFont="1" applyFill="1" applyAlignment="1">
      <alignment horizontal="center" vertical="center"/>
    </xf>
    <xf numFmtId="179" fontId="193" fillId="2" borderId="0" xfId="28" applyFont="1" applyFill="1" applyAlignment="1">
      <alignment horizontal="center"/>
    </xf>
    <xf numFmtId="179" fontId="192" fillId="2" borderId="0" xfId="28" applyFont="1" applyFill="1" applyAlignment="1">
      <alignment horizontal="center" vertical="center"/>
    </xf>
    <xf numFmtId="179" fontId="199" fillId="2" borderId="0" xfId="0" applyFont="1" applyFill="1"/>
    <xf numFmtId="179" fontId="200" fillId="2" borderId="0" xfId="0" applyFont="1" applyFill="1"/>
    <xf numFmtId="179" fontId="192" fillId="2" borderId="0" xfId="0" applyFont="1" applyFill="1" applyAlignment="1">
      <alignment horizontal="center"/>
    </xf>
    <xf numFmtId="179" fontId="15" fillId="2" borderId="57" xfId="0" applyFont="1" applyFill="1" applyBorder="1"/>
    <xf numFmtId="179" fontId="15" fillId="2" borderId="58" xfId="0" applyFont="1" applyFill="1" applyBorder="1"/>
    <xf numFmtId="179" fontId="18" fillId="2" borderId="58" xfId="0" applyFont="1" applyFill="1" applyBorder="1"/>
    <xf numFmtId="179" fontId="15" fillId="2" borderId="59" xfId="0" applyFont="1" applyFill="1" applyBorder="1"/>
    <xf numFmtId="179" fontId="15" fillId="2" borderId="61" xfId="0" applyFont="1" applyFill="1" applyBorder="1"/>
    <xf numFmtId="179" fontId="201" fillId="2" borderId="60" xfId="0" applyFont="1" applyFill="1" applyBorder="1"/>
    <xf numFmtId="179" fontId="13" fillId="2" borderId="0" xfId="0" applyFont="1" applyFill="1"/>
    <xf numFmtId="179" fontId="15" fillId="2" borderId="63" xfId="0" applyFont="1" applyFill="1" applyBorder="1"/>
    <xf numFmtId="179" fontId="15" fillId="2" borderId="64" xfId="0" applyFont="1" applyFill="1" applyBorder="1"/>
    <xf numFmtId="179" fontId="202" fillId="3" borderId="0" xfId="1" applyFont="1" applyFill="1" applyBorder="1" applyAlignment="1" applyProtection="1"/>
    <xf numFmtId="179" fontId="201" fillId="2" borderId="0" xfId="0" applyFont="1" applyFill="1"/>
    <xf numFmtId="179" fontId="47" fillId="2" borderId="0" xfId="0" applyFont="1" applyFill="1" applyAlignment="1">
      <alignment wrapText="1"/>
    </xf>
    <xf numFmtId="179" fontId="47" fillId="2" borderId="0" xfId="0" applyFont="1" applyFill="1" applyAlignment="1">
      <alignment vertical="top"/>
    </xf>
    <xf numFmtId="179" fontId="47" fillId="2" borderId="0" xfId="0" applyFont="1" applyFill="1"/>
    <xf numFmtId="16" fontId="15" fillId="2" borderId="0" xfId="0" applyNumberFormat="1" applyFont="1" applyFill="1"/>
    <xf numFmtId="179" fontId="203" fillId="3" borderId="31" xfId="0" applyFont="1" applyFill="1" applyBorder="1" applyAlignment="1">
      <alignment horizontal="center"/>
    </xf>
    <xf numFmtId="179" fontId="203" fillId="3" borderId="32" xfId="0" applyFont="1" applyFill="1" applyBorder="1" applyAlignment="1">
      <alignment horizontal="center"/>
    </xf>
    <xf numFmtId="179" fontId="15" fillId="2" borderId="65" xfId="0" applyFont="1" applyFill="1" applyBorder="1" applyAlignment="1">
      <alignment horizontal="center"/>
    </xf>
    <xf numFmtId="179" fontId="15" fillId="2" borderId="43" xfId="0" applyFont="1" applyFill="1" applyBorder="1" applyAlignment="1">
      <alignment horizontal="center"/>
    </xf>
    <xf numFmtId="179" fontId="25" fillId="5" borderId="4" xfId="33" applyFont="1" applyFill="1" applyBorder="1" applyAlignment="1">
      <alignment horizontal="left"/>
    </xf>
    <xf numFmtId="179" fontId="25" fillId="5" borderId="5" xfId="33" applyFont="1" applyFill="1" applyBorder="1" applyAlignment="1">
      <alignment horizontal="left"/>
    </xf>
    <xf numFmtId="49" fontId="25" fillId="5" borderId="6" xfId="33" applyNumberFormat="1" applyFont="1" applyFill="1" applyBorder="1" applyAlignment="1">
      <alignment horizontal="left"/>
    </xf>
    <xf numFmtId="179" fontId="205" fillId="2" borderId="0" xfId="33" applyFont="1" applyFill="1" applyAlignment="1">
      <alignment horizontal="left"/>
    </xf>
    <xf numFmtId="179" fontId="18" fillId="5" borderId="7" xfId="33" applyFont="1" applyFill="1" applyBorder="1" applyAlignment="1">
      <alignment horizontal="left"/>
    </xf>
    <xf numFmtId="179" fontId="15" fillId="2" borderId="0" xfId="33" applyFont="1" applyFill="1" applyAlignment="1">
      <alignment horizontal="left"/>
    </xf>
    <xf numFmtId="179" fontId="15" fillId="2" borderId="0" xfId="34" applyFont="1" applyFill="1" applyAlignment="1">
      <alignment horizontal="left" vertical="center"/>
    </xf>
    <xf numFmtId="179" fontId="18" fillId="0" borderId="7" xfId="33" applyFont="1" applyBorder="1" applyAlignment="1">
      <alignment horizontal="left"/>
    </xf>
    <xf numFmtId="179" fontId="15" fillId="2" borderId="0" xfId="33" quotePrefix="1" applyFont="1" applyFill="1" applyAlignment="1">
      <alignment horizontal="left"/>
    </xf>
    <xf numFmtId="179" fontId="15" fillId="2" borderId="0" xfId="0" applyFont="1" applyFill="1" applyAlignment="1">
      <alignment vertical="center"/>
    </xf>
    <xf numFmtId="179" fontId="18" fillId="5" borderId="7" xfId="0" applyFont="1" applyFill="1" applyBorder="1" applyAlignment="1">
      <alignment vertical="center"/>
    </xf>
    <xf numFmtId="179" fontId="18" fillId="0" borderId="7" xfId="1364" applyFont="1" applyBorder="1">
      <alignment vertical="center"/>
    </xf>
    <xf numFmtId="49" fontId="18" fillId="0" borderId="7" xfId="33" applyNumberFormat="1" applyFont="1" applyBorder="1" applyAlignment="1">
      <alignment horizontal="left"/>
    </xf>
    <xf numFmtId="179" fontId="209" fillId="2" borderId="0" xfId="1" applyFont="1" applyFill="1" applyAlignment="1" applyProtection="1">
      <alignment vertical="center"/>
    </xf>
    <xf numFmtId="179" fontId="210" fillId="2" borderId="0" xfId="0" applyFont="1" applyFill="1"/>
    <xf numFmtId="177" fontId="192" fillId="2" borderId="0" xfId="12" applyNumberFormat="1" applyFont="1" applyFill="1" applyAlignment="1">
      <alignment horizontal="center" vertical="center"/>
    </xf>
    <xf numFmtId="179" fontId="214" fillId="2" borderId="0" xfId="0" applyFont="1" applyFill="1"/>
    <xf numFmtId="179" fontId="15" fillId="2" borderId="0" xfId="0" applyFont="1" applyFill="1" applyAlignment="1">
      <alignment horizontal="center"/>
    </xf>
    <xf numFmtId="179" fontId="214" fillId="2" borderId="0" xfId="32" applyFont="1" applyFill="1" applyAlignment="1">
      <alignment horizontal="left"/>
    </xf>
    <xf numFmtId="177" fontId="192" fillId="2" borderId="0" xfId="0" applyNumberFormat="1" applyFont="1" applyFill="1" applyAlignment="1">
      <alignment horizontal="center"/>
    </xf>
    <xf numFmtId="179" fontId="49" fillId="2" borderId="0" xfId="1" applyFont="1" applyFill="1" applyAlignment="1" applyProtection="1">
      <alignment horizontal="left" vertical="center"/>
    </xf>
    <xf numFmtId="179" fontId="44" fillId="2" borderId="0" xfId="0" applyFont="1" applyFill="1" applyAlignment="1">
      <alignment horizontal="center" vertical="center"/>
    </xf>
    <xf numFmtId="179" fontId="215" fillId="2" borderId="0" xfId="0" applyFont="1" applyFill="1" applyAlignment="1">
      <alignment horizontal="left" vertical="center"/>
    </xf>
    <xf numFmtId="179" fontId="15" fillId="2" borderId="40" xfId="0" applyFont="1" applyFill="1" applyBorder="1" applyAlignment="1">
      <alignment horizontal="center"/>
    </xf>
    <xf numFmtId="179" fontId="15" fillId="2" borderId="52" xfId="0" applyFont="1" applyFill="1" applyBorder="1" applyAlignment="1">
      <alignment horizontal="center"/>
    </xf>
    <xf numFmtId="179" fontId="216" fillId="2" borderId="17" xfId="1" applyFont="1" applyFill="1" applyBorder="1" applyAlignment="1" applyProtection="1"/>
    <xf numFmtId="179" fontId="25" fillId="5" borderId="68" xfId="33" applyFont="1" applyFill="1" applyBorder="1" applyAlignment="1">
      <alignment horizontal="left"/>
    </xf>
    <xf numFmtId="49" fontId="206" fillId="5" borderId="8" xfId="1" applyNumberFormat="1" applyFont="1" applyFill="1" applyBorder="1" applyAlignment="1" applyProtection="1">
      <alignment horizontal="left"/>
    </xf>
    <xf numFmtId="179" fontId="18" fillId="0" borderId="68" xfId="0" applyFont="1" applyBorder="1" applyAlignment="1">
      <alignment vertical="center"/>
    </xf>
    <xf numFmtId="179" fontId="206" fillId="0" borderId="8" xfId="1" applyFont="1" applyBorder="1" applyAlignment="1" applyProtection="1">
      <alignment vertical="center"/>
    </xf>
    <xf numFmtId="179" fontId="206" fillId="0" borderId="8" xfId="1" applyFont="1" applyFill="1" applyBorder="1" applyAlignment="1" applyProtection="1">
      <alignment vertical="center"/>
    </xf>
    <xf numFmtId="179" fontId="25" fillId="5" borderId="68" xfId="0" applyFont="1" applyFill="1" applyBorder="1" applyAlignment="1">
      <alignment horizontal="left" vertical="center"/>
    </xf>
    <xf numFmtId="179" fontId="206" fillId="5" borderId="8" xfId="1" applyFont="1" applyFill="1" applyBorder="1" applyAlignment="1" applyProtection="1">
      <alignment vertical="center"/>
    </xf>
    <xf numFmtId="179" fontId="25" fillId="5" borderId="68" xfId="230" applyFont="1" applyFill="1" applyBorder="1" applyAlignment="1">
      <alignment horizontal="left" vertical="center"/>
    </xf>
    <xf numFmtId="179" fontId="206" fillId="0" borderId="8" xfId="1439" applyFont="1" applyFill="1" applyBorder="1" applyAlignment="1" applyProtection="1">
      <alignment vertical="center"/>
    </xf>
    <xf numFmtId="179" fontId="18" fillId="0" borderId="70" xfId="0" applyFont="1" applyBorder="1" applyAlignment="1">
      <alignment vertical="center"/>
    </xf>
    <xf numFmtId="179" fontId="18" fillId="0" borderId="11" xfId="33" applyFont="1" applyBorder="1" applyAlignment="1">
      <alignment horizontal="left"/>
    </xf>
    <xf numFmtId="179" fontId="206" fillId="0" borderId="12" xfId="1" applyFont="1" applyFill="1" applyBorder="1" applyAlignment="1" applyProtection="1">
      <alignment vertical="center"/>
    </xf>
    <xf numFmtId="1" fontId="18" fillId="0" borderId="7" xfId="33" applyNumberFormat="1" applyFont="1" applyBorder="1" applyAlignment="1">
      <alignment horizontal="left" vertical="center"/>
    </xf>
    <xf numFmtId="1" fontId="25" fillId="5" borderId="5" xfId="33" applyNumberFormat="1" applyFont="1" applyFill="1" applyBorder="1" applyAlignment="1">
      <alignment horizontal="left" vertical="center"/>
    </xf>
    <xf numFmtId="1" fontId="18" fillId="5" borderId="7" xfId="33" applyNumberFormat="1" applyFont="1" applyFill="1" applyBorder="1" applyAlignment="1">
      <alignment horizontal="left" vertical="center"/>
    </xf>
    <xf numFmtId="1" fontId="18" fillId="5" borderId="7" xfId="0" applyNumberFormat="1" applyFont="1" applyFill="1" applyBorder="1" applyAlignment="1">
      <alignment vertical="center"/>
    </xf>
    <xf numFmtId="1" fontId="18" fillId="0" borderId="11" xfId="33" applyNumberFormat="1" applyFont="1" applyBorder="1" applyAlignment="1">
      <alignment horizontal="left" vertical="center"/>
    </xf>
    <xf numFmtId="179" fontId="28" fillId="2" borderId="0" xfId="1" applyFont="1" applyFill="1" applyAlignment="1" applyProtection="1">
      <alignment horizontal="center"/>
    </xf>
    <xf numFmtId="179" fontId="218" fillId="2" borderId="0" xfId="1" applyFont="1" applyFill="1" applyAlignment="1" applyProtection="1">
      <alignment horizontal="center"/>
    </xf>
    <xf numFmtId="179" fontId="16" fillId="2" borderId="0" xfId="12" applyFont="1" applyFill="1" applyAlignment="1">
      <alignment horizontal="center" vertical="center"/>
    </xf>
    <xf numFmtId="179" fontId="213" fillId="3" borderId="74" xfId="29" applyFont="1" applyFill="1" applyBorder="1" applyAlignment="1">
      <alignment horizontal="center" vertical="center"/>
    </xf>
    <xf numFmtId="179" fontId="213" fillId="3" borderId="79" xfId="29" applyFont="1" applyFill="1" applyBorder="1" applyAlignment="1">
      <alignment horizontal="center" vertical="center" wrapText="1"/>
    </xf>
    <xf numFmtId="2" fontId="192" fillId="2" borderId="0" xfId="0" applyNumberFormat="1" applyFont="1" applyFill="1"/>
    <xf numFmtId="2" fontId="16" fillId="2" borderId="0" xfId="0" applyNumberFormat="1" applyFont="1" applyFill="1"/>
    <xf numFmtId="179" fontId="208" fillId="2" borderId="0" xfId="0" applyFont="1" applyFill="1"/>
    <xf numFmtId="179" fontId="219" fillId="2" borderId="0" xfId="0" applyFont="1" applyFill="1" applyAlignment="1">
      <alignment horizontal="left" vertical="center"/>
    </xf>
    <xf numFmtId="179" fontId="201" fillId="2" borderId="0" xfId="0" applyFont="1" applyFill="1" applyAlignment="1">
      <alignment horizontal="left" vertical="center"/>
    </xf>
    <xf numFmtId="179" fontId="207" fillId="2" borderId="0" xfId="0" applyFont="1" applyFill="1" applyAlignment="1">
      <alignment horizontal="left" vertical="center"/>
    </xf>
    <xf numFmtId="179" fontId="211" fillId="2" borderId="0" xfId="0" applyFont="1" applyFill="1" applyAlignment="1">
      <alignment horizontal="left" vertical="center"/>
    </xf>
    <xf numFmtId="179" fontId="193" fillId="4" borderId="47" xfId="0" applyFont="1" applyFill="1" applyBorder="1" applyAlignment="1">
      <alignment horizontal="center" vertical="center"/>
    </xf>
    <xf numFmtId="179" fontId="193" fillId="4" borderId="4" xfId="29" applyFont="1" applyFill="1" applyBorder="1" applyAlignment="1">
      <alignment horizontal="center" vertical="center"/>
    </xf>
    <xf numFmtId="179" fontId="193" fillId="4" borderId="6" xfId="29" applyFont="1" applyFill="1" applyBorder="1" applyAlignment="1">
      <alignment horizontal="center" vertical="center"/>
    </xf>
    <xf numFmtId="179" fontId="193" fillId="4" borderId="75" xfId="29" applyFont="1" applyFill="1" applyBorder="1" applyAlignment="1">
      <alignment horizontal="center" vertical="center"/>
    </xf>
    <xf numFmtId="179" fontId="193" fillId="4" borderId="78" xfId="29" applyFont="1" applyFill="1" applyBorder="1" applyAlignment="1">
      <alignment horizontal="center" vertical="center"/>
    </xf>
    <xf numFmtId="179" fontId="193" fillId="4" borderId="76" xfId="29" applyFont="1" applyFill="1" applyBorder="1" applyAlignment="1">
      <alignment horizontal="center" vertical="center"/>
    </xf>
    <xf numFmtId="179" fontId="195" fillId="3" borderId="79" xfId="28" applyFont="1" applyFill="1" applyBorder="1" applyAlignment="1">
      <alignment horizontal="center" vertical="center"/>
    </xf>
    <xf numFmtId="179" fontId="195" fillId="3" borderId="74" xfId="28" applyFont="1" applyFill="1" applyBorder="1" applyAlignment="1">
      <alignment horizontal="center" vertical="center"/>
    </xf>
    <xf numFmtId="179" fontId="195" fillId="3" borderId="74" xfId="29" applyFont="1" applyFill="1" applyBorder="1" applyAlignment="1">
      <alignment horizontal="center" vertical="center"/>
    </xf>
    <xf numFmtId="178" fontId="212" fillId="4" borderId="75" xfId="29" applyNumberFormat="1" applyFont="1" applyFill="1" applyBorder="1" applyAlignment="1">
      <alignment horizontal="center" vertical="center"/>
    </xf>
    <xf numFmtId="16" fontId="195" fillId="3" borderId="77" xfId="28" applyNumberFormat="1" applyFont="1" applyFill="1" applyBorder="1" applyAlignment="1">
      <alignment horizontal="center" vertical="center"/>
    </xf>
    <xf numFmtId="178" fontId="195" fillId="3" borderId="77" xfId="29" applyNumberFormat="1" applyFont="1" applyFill="1" applyBorder="1" applyAlignment="1">
      <alignment horizontal="center" vertical="center"/>
    </xf>
    <xf numFmtId="178" fontId="212" fillId="4" borderId="76" xfId="29" applyNumberFormat="1" applyFont="1" applyFill="1" applyBorder="1" applyAlignment="1">
      <alignment horizontal="center" vertical="center"/>
    </xf>
    <xf numFmtId="16" fontId="195" fillId="3" borderId="74" xfId="28" applyNumberFormat="1" applyFont="1" applyFill="1" applyBorder="1" applyAlignment="1">
      <alignment horizontal="center" vertical="center"/>
    </xf>
    <xf numFmtId="178" fontId="195" fillId="3" borderId="74" xfId="29" applyNumberFormat="1" applyFont="1" applyFill="1" applyBorder="1" applyAlignment="1">
      <alignment horizontal="center" vertical="center"/>
    </xf>
    <xf numFmtId="179" fontId="33" fillId="0" borderId="0" xfId="0" applyFont="1"/>
    <xf numFmtId="177" fontId="44" fillId="2" borderId="0" xfId="12" applyNumberFormat="1" applyFont="1" applyFill="1" applyAlignment="1">
      <alignment horizontal="center" vertical="center"/>
    </xf>
    <xf numFmtId="179" fontId="15" fillId="2" borderId="0" xfId="0" applyFont="1" applyFill="1" applyAlignment="1">
      <alignment horizontal="left"/>
    </xf>
    <xf numFmtId="179" fontId="213" fillId="3" borderId="79" xfId="29" applyFont="1" applyFill="1" applyBorder="1" applyAlignment="1">
      <alignment horizontal="center" vertical="center"/>
    </xf>
    <xf numFmtId="179" fontId="214" fillId="2" borderId="0" xfId="0" applyFont="1" applyFill="1" applyAlignment="1">
      <alignment horizontal="left"/>
    </xf>
    <xf numFmtId="178" fontId="212" fillId="4" borderId="78" xfId="29" applyNumberFormat="1" applyFont="1" applyFill="1" applyBorder="1" applyAlignment="1">
      <alignment horizontal="center" vertical="center"/>
    </xf>
    <xf numFmtId="178" fontId="195" fillId="3" borderId="79" xfId="29" applyNumberFormat="1" applyFont="1" applyFill="1" applyBorder="1" applyAlignment="1">
      <alignment horizontal="center" vertical="center"/>
    </xf>
    <xf numFmtId="179" fontId="217" fillId="2" borderId="0" xfId="0" applyFont="1" applyFill="1" applyAlignment="1">
      <alignment vertical="center"/>
    </xf>
    <xf numFmtId="2" fontId="15" fillId="2" borderId="0" xfId="0" applyNumberFormat="1" applyFont="1" applyFill="1"/>
    <xf numFmtId="179" fontId="195" fillId="3" borderId="77" xfId="28" applyFont="1" applyFill="1" applyBorder="1" applyAlignment="1">
      <alignment horizontal="center" vertical="center"/>
    </xf>
    <xf numFmtId="2" fontId="210" fillId="2" borderId="0" xfId="0" applyNumberFormat="1" applyFont="1" applyFill="1"/>
    <xf numFmtId="179" fontId="221" fillId="2" borderId="17" xfId="0" applyFont="1" applyFill="1" applyBorder="1" applyAlignment="1">
      <alignment vertical="center"/>
    </xf>
    <xf numFmtId="177" fontId="192" fillId="0" borderId="39" xfId="12" applyNumberFormat="1" applyFont="1" applyBorder="1" applyAlignment="1">
      <alignment horizontal="center" vertical="center"/>
    </xf>
    <xf numFmtId="177" fontId="192" fillId="0" borderId="36" xfId="12" applyNumberFormat="1" applyFont="1" applyBorder="1" applyAlignment="1">
      <alignment horizontal="center" vertical="center"/>
    </xf>
    <xf numFmtId="177" fontId="192" fillId="0" borderId="37" xfId="12" applyNumberFormat="1" applyFont="1" applyBorder="1" applyAlignment="1">
      <alignment horizontal="center" vertical="center"/>
    </xf>
    <xf numFmtId="177" fontId="192" fillId="0" borderId="40" xfId="12" applyNumberFormat="1" applyFont="1" applyBorder="1" applyAlignment="1">
      <alignment horizontal="center" vertical="center"/>
    </xf>
    <xf numFmtId="177" fontId="192" fillId="0" borderId="38" xfId="12" applyNumberFormat="1" applyFont="1" applyBorder="1" applyAlignment="1">
      <alignment horizontal="center" vertical="center"/>
    </xf>
    <xf numFmtId="177" fontId="192" fillId="0" borderId="41" xfId="12" applyNumberFormat="1" applyFont="1" applyBorder="1" applyAlignment="1">
      <alignment horizontal="center" vertical="center"/>
    </xf>
    <xf numFmtId="177" fontId="192" fillId="0" borderId="42" xfId="12" applyNumberFormat="1" applyFont="1" applyBorder="1" applyAlignment="1">
      <alignment horizontal="center" vertical="center"/>
    </xf>
    <xf numFmtId="177" fontId="192" fillId="0" borderId="43" xfId="12" applyNumberFormat="1" applyFont="1" applyBorder="1" applyAlignment="1">
      <alignment horizontal="center" vertical="center"/>
    </xf>
    <xf numFmtId="177" fontId="192" fillId="0" borderId="103" xfId="12" applyNumberFormat="1" applyFont="1" applyBorder="1" applyAlignment="1">
      <alignment horizontal="center" vertical="center"/>
    </xf>
    <xf numFmtId="177" fontId="192" fillId="0" borderId="102" xfId="12" applyNumberFormat="1" applyFont="1" applyBorder="1" applyAlignment="1">
      <alignment horizontal="center" vertical="center"/>
    </xf>
    <xf numFmtId="177" fontId="192" fillId="0" borderId="106" xfId="12" applyNumberFormat="1" applyFont="1" applyBorder="1" applyAlignment="1">
      <alignment horizontal="center" vertical="center"/>
    </xf>
    <xf numFmtId="179" fontId="213" fillId="3" borderId="77" xfId="29" applyFont="1" applyFill="1" applyBorder="1" applyAlignment="1">
      <alignment horizontal="center" vertical="center"/>
    </xf>
    <xf numFmtId="177" fontId="192" fillId="0" borderId="105" xfId="12" applyNumberFormat="1" applyFont="1" applyBorder="1" applyAlignment="1">
      <alignment horizontal="center" vertical="center"/>
    </xf>
    <xf numFmtId="179" fontId="31" fillId="0" borderId="0" xfId="1" applyFont="1" applyFill="1" applyAlignment="1" applyProtection="1">
      <alignment horizontal="center"/>
    </xf>
    <xf numFmtId="179" fontId="192" fillId="0" borderId="0" xfId="0" applyFont="1"/>
    <xf numFmtId="177" fontId="192" fillId="0" borderId="69" xfId="12" applyNumberFormat="1" applyFont="1" applyBorder="1" applyAlignment="1">
      <alignment horizontal="center" vertical="center"/>
    </xf>
    <xf numFmtId="177" fontId="192" fillId="0" borderId="107" xfId="12" applyNumberFormat="1" applyFont="1" applyBorder="1" applyAlignment="1">
      <alignment horizontal="center" vertical="center"/>
    </xf>
    <xf numFmtId="177" fontId="192" fillId="0" borderId="65" xfId="12" applyNumberFormat="1" applyFont="1" applyBorder="1" applyAlignment="1">
      <alignment horizontal="center" vertical="center"/>
    </xf>
    <xf numFmtId="179" fontId="15" fillId="4" borderId="0" xfId="0" applyFont="1" applyFill="1"/>
    <xf numFmtId="179" fontId="33" fillId="4" borderId="20" xfId="0" applyFont="1" applyFill="1" applyBorder="1"/>
    <xf numFmtId="179" fontId="193" fillId="0" borderId="7" xfId="0" applyFont="1" applyBorder="1" applyAlignment="1">
      <alignment horizontal="center" vertical="center" wrapText="1"/>
    </xf>
    <xf numFmtId="179" fontId="193" fillId="0" borderId="7" xfId="0" applyFont="1" applyBorder="1" applyAlignment="1">
      <alignment horizontal="left" vertical="center"/>
    </xf>
    <xf numFmtId="179" fontId="193" fillId="0" borderId="7" xfId="0" applyFont="1" applyBorder="1" applyAlignment="1">
      <alignment horizontal="center" vertical="center"/>
    </xf>
    <xf numFmtId="179" fontId="222" fillId="0" borderId="7" xfId="0" applyFont="1" applyBorder="1" applyAlignment="1">
      <alignment horizontal="center" vertical="center"/>
    </xf>
    <xf numFmtId="179" fontId="222" fillId="0" borderId="7" xfId="0" applyFont="1" applyBorder="1" applyAlignment="1">
      <alignment horizontal="center"/>
    </xf>
    <xf numFmtId="179" fontId="193" fillId="0" borderId="110" xfId="0" applyFont="1" applyBorder="1" applyAlignment="1">
      <alignment horizontal="left" vertical="top" wrapText="1"/>
    </xf>
    <xf numFmtId="188" fontId="193" fillId="0" borderId="7" xfId="2846" applyNumberFormat="1" applyFont="1" applyBorder="1" applyAlignment="1">
      <alignment horizontal="center" vertical="center"/>
    </xf>
    <xf numFmtId="179" fontId="224" fillId="0" borderId="110" xfId="0" applyFont="1" applyBorder="1" applyAlignment="1">
      <alignment horizontal="left" vertical="center" wrapText="1"/>
    </xf>
    <xf numFmtId="179" fontId="193" fillId="0" borderId="110" xfId="0" applyFont="1" applyBorder="1" applyAlignment="1">
      <alignment horizontal="center" vertical="top" wrapText="1"/>
    </xf>
    <xf numFmtId="3" fontId="225" fillId="0" borderId="110" xfId="0" applyNumberFormat="1" applyFont="1" applyBorder="1" applyAlignment="1">
      <alignment horizontal="right" vertical="center" shrinkToFit="1"/>
    </xf>
    <xf numFmtId="179" fontId="226" fillId="0" borderId="110" xfId="0" applyFont="1" applyBorder="1" applyAlignment="1">
      <alignment horizontal="left" wrapText="1"/>
    </xf>
    <xf numFmtId="179" fontId="226" fillId="0" borderId="110" xfId="0" applyFont="1" applyBorder="1" applyAlignment="1">
      <alignment horizontal="center" wrapText="1"/>
    </xf>
    <xf numFmtId="179" fontId="226" fillId="0" borderId="110" xfId="0" applyFont="1" applyBorder="1" applyAlignment="1">
      <alignment horizontal="right" vertical="center" wrapText="1"/>
    </xf>
    <xf numFmtId="179" fontId="222" fillId="0" borderId="7" xfId="0" applyFont="1" applyBorder="1" applyAlignment="1">
      <alignment horizontal="right"/>
    </xf>
    <xf numFmtId="179" fontId="226" fillId="0" borderId="110" xfId="0" applyFont="1" applyBorder="1" applyAlignment="1">
      <alignment horizontal="center" vertical="center" wrapText="1"/>
    </xf>
    <xf numFmtId="179" fontId="226" fillId="0" borderId="110" xfId="0" applyFont="1" applyBorder="1" applyAlignment="1">
      <alignment horizontal="left" vertical="top" wrapText="1"/>
    </xf>
    <xf numFmtId="179" fontId="193" fillId="0" borderId="110" xfId="0" applyFont="1" applyBorder="1" applyAlignment="1">
      <alignment horizontal="center" vertical="center" wrapText="1"/>
    </xf>
    <xf numFmtId="179" fontId="226" fillId="0" borderId="110" xfId="0" applyFont="1" applyBorder="1" applyAlignment="1">
      <alignment horizontal="left" vertical="center" wrapText="1"/>
    </xf>
    <xf numFmtId="179" fontId="193" fillId="0" borderId="7" xfId="0" applyFont="1" applyBorder="1" applyAlignment="1">
      <alignment vertical="center" wrapText="1"/>
    </xf>
    <xf numFmtId="179" fontId="193" fillId="0" borderId="7" xfId="0" applyFont="1" applyBorder="1" applyAlignment="1">
      <alignment horizontal="left" vertical="center" wrapText="1"/>
    </xf>
    <xf numFmtId="188" fontId="193" fillId="0" borderId="7" xfId="2846" applyNumberFormat="1" applyFont="1" applyFill="1" applyBorder="1" applyAlignment="1">
      <alignment horizontal="center" vertical="center"/>
    </xf>
    <xf numFmtId="179" fontId="15" fillId="4" borderId="104" xfId="0" applyFont="1" applyFill="1" applyBorder="1"/>
    <xf numFmtId="179" fontId="33" fillId="4" borderId="112" xfId="0" applyFont="1" applyFill="1" applyBorder="1"/>
    <xf numFmtId="179" fontId="15" fillId="4" borderId="111" xfId="0" applyFont="1" applyFill="1" applyBorder="1"/>
    <xf numFmtId="177" fontId="192" fillId="0" borderId="73" xfId="12" applyNumberFormat="1" applyFont="1" applyBorder="1" applyAlignment="1">
      <alignment horizontal="center" vertical="center"/>
    </xf>
    <xf numFmtId="177" fontId="192" fillId="0" borderId="108" xfId="12" applyNumberFormat="1" applyFont="1" applyBorder="1" applyAlignment="1">
      <alignment horizontal="center" vertical="center"/>
    </xf>
    <xf numFmtId="177" fontId="192" fillId="0" borderId="113" xfId="12" applyNumberFormat="1" applyFont="1" applyBorder="1" applyAlignment="1">
      <alignment horizontal="center" vertical="center"/>
    </xf>
    <xf numFmtId="179" fontId="193" fillId="4" borderId="114" xfId="29" applyFont="1" applyFill="1" applyBorder="1" applyAlignment="1">
      <alignment horizontal="center" vertical="center"/>
    </xf>
    <xf numFmtId="179" fontId="195" fillId="3" borderId="115" xfId="28" applyFont="1" applyFill="1" applyBorder="1" applyAlignment="1">
      <alignment horizontal="center" vertical="center"/>
    </xf>
    <xf numFmtId="179" fontId="195" fillId="3" borderId="115" xfId="29" applyFont="1" applyFill="1" applyBorder="1" applyAlignment="1">
      <alignment horizontal="center" vertical="center"/>
    </xf>
    <xf numFmtId="177" fontId="192" fillId="0" borderId="116" xfId="12" applyNumberFormat="1" applyFont="1" applyBorder="1" applyAlignment="1">
      <alignment horizontal="center" vertical="center"/>
    </xf>
    <xf numFmtId="177" fontId="192" fillId="0" borderId="117" xfId="12" applyNumberFormat="1" applyFont="1" applyBorder="1" applyAlignment="1">
      <alignment horizontal="center" vertical="center"/>
    </xf>
    <xf numFmtId="177" fontId="192" fillId="34" borderId="36" xfId="12" applyNumberFormat="1" applyFont="1" applyFill="1" applyBorder="1" applyAlignment="1">
      <alignment horizontal="center" vertical="center"/>
    </xf>
    <xf numFmtId="177" fontId="192" fillId="34" borderId="38" xfId="12" applyNumberFormat="1" applyFont="1" applyFill="1" applyBorder="1" applyAlignment="1">
      <alignment horizontal="center" vertical="center"/>
    </xf>
    <xf numFmtId="177" fontId="192" fillId="34" borderId="42" xfId="12" applyNumberFormat="1" applyFont="1" applyFill="1" applyBorder="1" applyAlignment="1">
      <alignment horizontal="center" vertical="center"/>
    </xf>
    <xf numFmtId="177" fontId="192" fillId="34" borderId="37" xfId="12" applyNumberFormat="1" applyFont="1" applyFill="1" applyBorder="1" applyAlignment="1">
      <alignment horizontal="center" vertical="center"/>
    </xf>
    <xf numFmtId="177" fontId="192" fillId="34" borderId="69" xfId="12" applyNumberFormat="1" applyFont="1" applyFill="1" applyBorder="1" applyAlignment="1">
      <alignment horizontal="center" vertical="center"/>
    </xf>
    <xf numFmtId="177" fontId="192" fillId="34" borderId="107" xfId="12" applyNumberFormat="1" applyFont="1" applyFill="1" applyBorder="1" applyAlignment="1">
      <alignment horizontal="center" vertical="center"/>
    </xf>
    <xf numFmtId="177" fontId="192" fillId="34" borderId="39" xfId="12" applyNumberFormat="1" applyFont="1" applyFill="1" applyBorder="1" applyAlignment="1">
      <alignment horizontal="center" vertical="center"/>
    </xf>
    <xf numFmtId="177" fontId="192" fillId="34" borderId="41" xfId="12" applyNumberFormat="1" applyFont="1" applyFill="1" applyBorder="1" applyAlignment="1">
      <alignment horizontal="center" vertical="center"/>
    </xf>
    <xf numFmtId="177" fontId="192" fillId="34" borderId="40" xfId="12" applyNumberFormat="1" applyFont="1" applyFill="1" applyBorder="1" applyAlignment="1">
      <alignment horizontal="center" vertical="center"/>
    </xf>
    <xf numFmtId="177" fontId="211" fillId="2" borderId="0" xfId="12" applyNumberFormat="1" applyFont="1" applyFill="1" applyAlignment="1">
      <alignment horizontal="center" vertical="center"/>
    </xf>
    <xf numFmtId="179" fontId="228" fillId="2" borderId="17" xfId="1" applyFont="1" applyFill="1" applyBorder="1" applyAlignment="1" applyProtection="1"/>
    <xf numFmtId="179" fontId="33" fillId="4" borderId="104" xfId="0" applyFont="1" applyFill="1" applyBorder="1" applyAlignment="1">
      <alignment vertical="center"/>
    </xf>
    <xf numFmtId="179" fontId="193" fillId="0" borderId="7" xfId="0" applyFont="1" applyBorder="1" applyAlignment="1">
      <alignment horizontal="left" vertical="top" wrapText="1"/>
    </xf>
    <xf numFmtId="179" fontId="25" fillId="3" borderId="104" xfId="0" applyFont="1" applyFill="1" applyBorder="1"/>
    <xf numFmtId="188" fontId="193" fillId="4" borderId="7" xfId="2846" applyNumberFormat="1" applyFont="1" applyFill="1" applyBorder="1" applyAlignment="1">
      <alignment horizontal="center" vertical="center"/>
    </xf>
    <xf numFmtId="179" fontId="221" fillId="2" borderId="17" xfId="0" applyFont="1" applyFill="1" applyBorder="1" applyAlignment="1">
      <alignment vertical="center" wrapText="1"/>
    </xf>
    <xf numFmtId="179" fontId="192" fillId="4" borderId="0" xfId="0" applyFont="1" applyFill="1"/>
    <xf numFmtId="179" fontId="31" fillId="4" borderId="0" xfId="1" applyFont="1" applyFill="1" applyAlignment="1" applyProtection="1">
      <alignment horizontal="center"/>
    </xf>
    <xf numFmtId="189" fontId="193" fillId="4" borderId="78" xfId="29" applyNumberFormat="1" applyFont="1" applyFill="1" applyBorder="1" applyAlignment="1">
      <alignment horizontal="center" vertical="center"/>
    </xf>
    <xf numFmtId="189" fontId="193" fillId="4" borderId="76" xfId="29" applyNumberFormat="1" applyFont="1" applyFill="1" applyBorder="1" applyAlignment="1">
      <alignment horizontal="center" vertical="center"/>
    </xf>
    <xf numFmtId="189" fontId="195" fillId="3" borderId="79" xfId="28" applyNumberFormat="1" applyFont="1" applyFill="1" applyBorder="1" applyAlignment="1">
      <alignment horizontal="center" vertical="center"/>
    </xf>
    <xf numFmtId="189" fontId="213" fillId="3" borderId="79" xfId="29" applyNumberFormat="1" applyFont="1" applyFill="1" applyBorder="1" applyAlignment="1">
      <alignment horizontal="center" vertical="center" wrapText="1"/>
    </xf>
    <xf numFmtId="189" fontId="213" fillId="3" borderId="79" xfId="29" applyNumberFormat="1" applyFont="1" applyFill="1" applyBorder="1" applyAlignment="1">
      <alignment horizontal="center" vertical="center"/>
    </xf>
    <xf numFmtId="189" fontId="213" fillId="3" borderId="74" xfId="29" applyNumberFormat="1" applyFont="1" applyFill="1" applyBorder="1" applyAlignment="1">
      <alignment horizontal="center" vertical="center"/>
    </xf>
    <xf numFmtId="177" fontId="192" fillId="0" borderId="119" xfId="12" applyNumberFormat="1" applyFont="1" applyBorder="1" applyAlignment="1">
      <alignment horizontal="center" vertical="center"/>
    </xf>
    <xf numFmtId="177" fontId="192" fillId="0" borderId="120" xfId="12" applyNumberFormat="1" applyFont="1" applyBorder="1" applyAlignment="1">
      <alignment horizontal="center" vertical="center"/>
    </xf>
    <xf numFmtId="179" fontId="193" fillId="0" borderId="118" xfId="0" applyFont="1" applyBorder="1" applyAlignment="1">
      <alignment horizontal="center" vertical="center"/>
    </xf>
    <xf numFmtId="179" fontId="193" fillId="0" borderId="121" xfId="29" applyFont="1" applyBorder="1" applyAlignment="1">
      <alignment horizontal="center" vertical="center"/>
    </xf>
    <xf numFmtId="179" fontId="193" fillId="0" borderId="122" xfId="29" applyFont="1" applyBorder="1" applyAlignment="1">
      <alignment horizontal="center" vertical="center"/>
    </xf>
    <xf numFmtId="179" fontId="213" fillId="0" borderId="123" xfId="29" applyFont="1" applyBorder="1" applyAlignment="1">
      <alignment horizontal="center" vertical="center"/>
    </xf>
    <xf numFmtId="189" fontId="213" fillId="0" borderId="124" xfId="29" applyNumberFormat="1" applyFont="1" applyBorder="1" applyAlignment="1">
      <alignment horizontal="center" vertical="center"/>
    </xf>
    <xf numFmtId="179" fontId="15" fillId="2" borderId="7" xfId="0" applyFont="1" applyFill="1" applyBorder="1" applyAlignment="1">
      <alignment horizontal="center" vertical="center"/>
    </xf>
    <xf numFmtId="179" fontId="15" fillId="2" borderId="8" xfId="0" applyFont="1" applyFill="1" applyBorder="1" applyAlignment="1">
      <alignment horizontal="center" vertical="center"/>
    </xf>
    <xf numFmtId="179" fontId="15" fillId="2" borderId="11" xfId="0" applyFont="1" applyFill="1" applyBorder="1" applyAlignment="1">
      <alignment horizontal="center" vertical="center"/>
    </xf>
    <xf numFmtId="179" fontId="15" fillId="2" borderId="12" xfId="0" applyFont="1" applyFill="1" applyBorder="1" applyAlignment="1">
      <alignment horizontal="center" vertical="center"/>
    </xf>
    <xf numFmtId="179" fontId="221" fillId="2" borderId="17" xfId="0" applyFont="1" applyFill="1" applyBorder="1" applyAlignment="1">
      <alignment horizontal="left" vertical="center" wrapText="1"/>
    </xf>
    <xf numFmtId="179" fontId="36" fillId="2" borderId="19" xfId="1" applyFont="1" applyFill="1" applyBorder="1" applyAlignment="1" applyProtection="1">
      <alignment horizontal="center" vertical="center" wrapText="1"/>
    </xf>
    <xf numFmtId="179" fontId="36" fillId="2" borderId="20" xfId="1" applyFont="1" applyFill="1" applyBorder="1" applyAlignment="1" applyProtection="1">
      <alignment horizontal="center" vertical="center" wrapText="1"/>
    </xf>
    <xf numFmtId="179" fontId="36" fillId="2" borderId="21" xfId="1" applyFont="1" applyFill="1" applyBorder="1" applyAlignment="1" applyProtection="1">
      <alignment horizontal="center" vertical="center" wrapText="1"/>
    </xf>
    <xf numFmtId="179" fontId="41" fillId="2" borderId="19" xfId="19" applyFont="1" applyFill="1" applyBorder="1" applyAlignment="1">
      <alignment horizontal="center" vertical="center"/>
    </xf>
    <xf numFmtId="179" fontId="41" fillId="2" borderId="20" xfId="19" applyFont="1" applyFill="1" applyBorder="1" applyAlignment="1">
      <alignment horizontal="center" vertical="center"/>
    </xf>
    <xf numFmtId="179" fontId="41" fillId="2" borderId="21" xfId="19" applyFont="1" applyFill="1" applyBorder="1" applyAlignment="1">
      <alignment horizontal="center" vertical="center"/>
    </xf>
    <xf numFmtId="179" fontId="31" fillId="2" borderId="34" xfId="1" applyFont="1" applyFill="1" applyBorder="1" applyAlignment="1" applyProtection="1">
      <alignment horizontal="center" vertical="center" wrapText="1"/>
    </xf>
    <xf numFmtId="179" fontId="31" fillId="2" borderId="0" xfId="1" applyFont="1" applyFill="1" applyBorder="1" applyAlignment="1" applyProtection="1">
      <alignment horizontal="center" vertical="center" wrapText="1"/>
    </xf>
    <xf numFmtId="179" fontId="31" fillId="2" borderId="48" xfId="1" applyFont="1" applyFill="1" applyBorder="1" applyAlignment="1" applyProtection="1">
      <alignment horizontal="center" vertical="center" wrapText="1"/>
    </xf>
    <xf numFmtId="179" fontId="45" fillId="0" borderId="0" xfId="0" applyFont="1" applyAlignment="1">
      <alignment horizontal="left" vertical="center"/>
    </xf>
    <xf numFmtId="179" fontId="48" fillId="2" borderId="28" xfId="1" applyFont="1" applyFill="1" applyBorder="1" applyAlignment="1" applyProtection="1">
      <alignment horizontal="center"/>
    </xf>
    <xf numFmtId="179" fontId="36" fillId="2" borderId="34" xfId="1" applyFont="1" applyFill="1" applyBorder="1" applyAlignment="1" applyProtection="1">
      <alignment horizontal="center" vertical="center" wrapText="1"/>
    </xf>
    <xf numFmtId="179" fontId="36" fillId="2" borderId="0" xfId="1" applyFont="1" applyFill="1" applyBorder="1" applyAlignment="1" applyProtection="1">
      <alignment horizontal="center" vertical="center" wrapText="1"/>
    </xf>
    <xf numFmtId="179" fontId="36" fillId="2" borderId="48" xfId="1" applyFont="1" applyFill="1" applyBorder="1" applyAlignment="1" applyProtection="1">
      <alignment horizontal="center" vertical="center" wrapText="1"/>
    </xf>
    <xf numFmtId="179" fontId="36" fillId="2" borderId="19" xfId="1" applyFont="1" applyFill="1" applyBorder="1" applyAlignment="1" applyProtection="1">
      <alignment horizontal="center" wrapText="1"/>
    </xf>
    <xf numFmtId="179" fontId="36" fillId="2" borderId="20" xfId="1" applyFont="1" applyFill="1" applyBorder="1" applyAlignment="1" applyProtection="1">
      <alignment horizontal="center" wrapText="1"/>
    </xf>
    <xf numFmtId="179" fontId="36" fillId="2" borderId="21" xfId="1" applyFont="1" applyFill="1" applyBorder="1" applyAlignment="1" applyProtection="1">
      <alignment horizontal="center" wrapText="1"/>
    </xf>
    <xf numFmtId="179" fontId="43" fillId="0" borderId="45" xfId="19" applyFont="1" applyBorder="1" applyAlignment="1">
      <alignment horizontal="center" wrapText="1"/>
    </xf>
    <xf numFmtId="179" fontId="43" fillId="0" borderId="22" xfId="19" applyFont="1" applyBorder="1" applyAlignment="1">
      <alignment horizontal="center" wrapText="1"/>
    </xf>
    <xf numFmtId="179" fontId="43" fillId="0" borderId="23" xfId="19" applyFont="1" applyBorder="1" applyAlignment="1">
      <alignment horizontal="center" wrapText="1"/>
    </xf>
    <xf numFmtId="179" fontId="40" fillId="2" borderId="34" xfId="19" applyFont="1" applyFill="1" applyBorder="1" applyAlignment="1">
      <alignment horizontal="center" vertical="center" wrapText="1"/>
    </xf>
    <xf numFmtId="179" fontId="40" fillId="2" borderId="0" xfId="19" applyFont="1" applyFill="1" applyAlignment="1">
      <alignment horizontal="center" vertical="center" wrapText="1"/>
    </xf>
    <xf numFmtId="179" fontId="40" fillId="2" borderId="48" xfId="19" applyFont="1" applyFill="1" applyBorder="1" applyAlignment="1">
      <alignment horizontal="center" vertical="center" wrapText="1"/>
    </xf>
    <xf numFmtId="179" fontId="40" fillId="3" borderId="0" xfId="19" applyFont="1" applyFill="1" applyAlignment="1">
      <alignment horizontal="center" wrapText="1"/>
    </xf>
    <xf numFmtId="179" fontId="41" fillId="2" borderId="34" xfId="19" applyFont="1" applyFill="1" applyBorder="1" applyAlignment="1">
      <alignment horizontal="center" vertical="center"/>
    </xf>
    <xf numFmtId="179" fontId="41" fillId="2" borderId="0" xfId="19" applyFont="1" applyFill="1" applyAlignment="1">
      <alignment horizontal="center" vertical="center"/>
    </xf>
    <xf numFmtId="179" fontId="41" fillId="2" borderId="48" xfId="19" applyFont="1" applyFill="1" applyBorder="1" applyAlignment="1">
      <alignment horizontal="center" vertical="center"/>
    </xf>
    <xf numFmtId="179" fontId="41" fillId="2" borderId="45" xfId="19" applyFont="1" applyFill="1" applyBorder="1" applyAlignment="1">
      <alignment horizontal="center" vertical="center"/>
    </xf>
    <xf numFmtId="179" fontId="41" fillId="2" borderId="22" xfId="19" applyFont="1" applyFill="1" applyBorder="1" applyAlignment="1">
      <alignment horizontal="center" vertical="center"/>
    </xf>
    <xf numFmtId="179" fontId="41" fillId="2" borderId="23" xfId="19" applyFont="1" applyFill="1" applyBorder="1" applyAlignment="1">
      <alignment horizontal="center" vertical="center"/>
    </xf>
    <xf numFmtId="179" fontId="41" fillId="2" borderId="34" xfId="19" applyFont="1" applyFill="1" applyBorder="1" applyAlignment="1">
      <alignment horizontal="center" vertical="center" wrapText="1"/>
    </xf>
    <xf numFmtId="179" fontId="41" fillId="2" borderId="0" xfId="19" applyFont="1" applyFill="1" applyAlignment="1">
      <alignment horizontal="center" vertical="center" wrapText="1"/>
    </xf>
    <xf numFmtId="179" fontId="41" fillId="2" borderId="48" xfId="19" applyFont="1" applyFill="1" applyBorder="1" applyAlignment="1">
      <alignment horizontal="center" vertical="center" wrapText="1"/>
    </xf>
    <xf numFmtId="179" fontId="41" fillId="2" borderId="45" xfId="19" applyFont="1" applyFill="1" applyBorder="1" applyAlignment="1">
      <alignment horizontal="center" vertical="center" wrapText="1"/>
    </xf>
    <xf numFmtId="179" fontId="41" fillId="2" borderId="22" xfId="19" applyFont="1" applyFill="1" applyBorder="1" applyAlignment="1">
      <alignment horizontal="center" vertical="center" wrapText="1"/>
    </xf>
    <xf numFmtId="179" fontId="41" fillId="2" borderId="23" xfId="19" applyFont="1" applyFill="1" applyBorder="1" applyAlignment="1">
      <alignment horizontal="center" vertical="center" wrapText="1"/>
    </xf>
    <xf numFmtId="179" fontId="41" fillId="3" borderId="0" xfId="19" applyFont="1" applyFill="1" applyAlignment="1">
      <alignment horizontal="center" vertical="center" wrapText="1"/>
    </xf>
    <xf numFmtId="179" fontId="41" fillId="3" borderId="27" xfId="19" applyFont="1" applyFill="1" applyBorder="1" applyAlignment="1">
      <alignment horizontal="center" vertical="center" wrapText="1"/>
    </xf>
    <xf numFmtId="179" fontId="38" fillId="2" borderId="34" xfId="1" applyFont="1" applyFill="1" applyBorder="1" applyAlignment="1" applyProtection="1">
      <alignment horizontal="center" vertical="center" wrapText="1"/>
    </xf>
    <xf numFmtId="179" fontId="38" fillId="2" borderId="0" xfId="1" applyFont="1" applyFill="1" applyBorder="1" applyAlignment="1" applyProtection="1">
      <alignment horizontal="center" vertical="center" wrapText="1"/>
    </xf>
    <xf numFmtId="179" fontId="38" fillId="2" borderId="48" xfId="1" applyFont="1" applyFill="1" applyBorder="1" applyAlignment="1" applyProtection="1">
      <alignment horizontal="center" vertical="center" wrapText="1"/>
    </xf>
    <xf numFmtId="179" fontId="38" fillId="2" borderId="45" xfId="1" applyFont="1" applyFill="1" applyBorder="1" applyAlignment="1" applyProtection="1">
      <alignment horizontal="center" vertical="center" wrapText="1"/>
    </xf>
    <xf numFmtId="179" fontId="38" fillId="2" borderId="22" xfId="1" applyFont="1" applyFill="1" applyBorder="1" applyAlignment="1" applyProtection="1">
      <alignment horizontal="center" vertical="center" wrapText="1"/>
    </xf>
    <xf numFmtId="179" fontId="38" fillId="2" borderId="23" xfId="1" applyFont="1" applyFill="1" applyBorder="1" applyAlignment="1" applyProtection="1">
      <alignment horizontal="center" vertical="center" wrapText="1"/>
    </xf>
    <xf numFmtId="179" fontId="41" fillId="2" borderId="19" xfId="1" applyFont="1" applyFill="1" applyBorder="1" applyAlignment="1" applyProtection="1">
      <alignment horizontal="center" vertical="center" wrapText="1"/>
    </xf>
    <xf numFmtId="179" fontId="41" fillId="2" borderId="20" xfId="1" applyFont="1" applyFill="1" applyBorder="1" applyAlignment="1" applyProtection="1">
      <alignment horizontal="center" vertical="center" wrapText="1"/>
    </xf>
    <xf numFmtId="179" fontId="41" fillId="2" borderId="21" xfId="1" applyFont="1" applyFill="1" applyBorder="1" applyAlignment="1" applyProtection="1">
      <alignment horizontal="center" vertical="center" wrapText="1"/>
    </xf>
    <xf numFmtId="179" fontId="41" fillId="2" borderId="34" xfId="1" applyFont="1" applyFill="1" applyBorder="1" applyAlignment="1" applyProtection="1">
      <alignment horizontal="center" vertical="center" wrapText="1"/>
    </xf>
    <xf numFmtId="179" fontId="41" fillId="2" borderId="0" xfId="1" applyFont="1" applyFill="1" applyBorder="1" applyAlignment="1" applyProtection="1">
      <alignment horizontal="center" vertical="center" wrapText="1"/>
    </xf>
    <xf numFmtId="179" fontId="41" fillId="2" borderId="48" xfId="1" applyFont="1" applyFill="1" applyBorder="1" applyAlignment="1" applyProtection="1">
      <alignment horizontal="center" vertical="center" wrapText="1"/>
    </xf>
    <xf numFmtId="179" fontId="204" fillId="2" borderId="13" xfId="0" applyFont="1" applyFill="1" applyBorder="1" applyAlignment="1">
      <alignment horizontal="center" vertical="center" wrapText="1"/>
    </xf>
    <xf numFmtId="179" fontId="204" fillId="2" borderId="44" xfId="0" applyFont="1" applyFill="1" applyBorder="1" applyAlignment="1">
      <alignment horizontal="center" vertical="center"/>
    </xf>
    <xf numFmtId="179" fontId="204" fillId="2" borderId="14" xfId="0" applyFont="1" applyFill="1" applyBorder="1" applyAlignment="1">
      <alignment horizontal="center" vertical="center"/>
    </xf>
    <xf numFmtId="179" fontId="204" fillId="2" borderId="34" xfId="0" applyFont="1" applyFill="1" applyBorder="1" applyAlignment="1">
      <alignment horizontal="center" vertical="center"/>
    </xf>
    <xf numFmtId="179" fontId="204" fillId="2" borderId="0" xfId="0" applyFont="1" applyFill="1" applyAlignment="1">
      <alignment horizontal="center" vertical="center"/>
    </xf>
    <xf numFmtId="179" fontId="204" fillId="2" borderId="35" xfId="0" applyFont="1" applyFill="1" applyBorder="1" applyAlignment="1">
      <alignment horizontal="center" vertical="center"/>
    </xf>
    <xf numFmtId="179" fontId="204" fillId="2" borderId="45" xfId="0" applyFont="1" applyFill="1" applyBorder="1" applyAlignment="1">
      <alignment horizontal="center" vertical="center"/>
    </xf>
    <xf numFmtId="179" fontId="204" fillId="2" borderId="22" xfId="0" applyFont="1" applyFill="1" applyBorder="1" applyAlignment="1">
      <alignment horizontal="center" vertical="center"/>
    </xf>
    <xf numFmtId="179" fontId="204" fillId="2" borderId="53" xfId="0" applyFont="1" applyFill="1" applyBorder="1" applyAlignment="1">
      <alignment horizontal="center" vertical="center"/>
    </xf>
    <xf numFmtId="179" fontId="204" fillId="2" borderId="46" xfId="0" applyFont="1" applyFill="1" applyBorder="1" applyAlignment="1">
      <alignment horizontal="center" vertical="center" wrapText="1"/>
    </xf>
    <xf numFmtId="179" fontId="204" fillId="2" borderId="50" xfId="0" applyFont="1" applyFill="1" applyBorder="1" applyAlignment="1">
      <alignment horizontal="center" vertical="center"/>
    </xf>
    <xf numFmtId="179" fontId="204" fillId="2" borderId="51" xfId="0" applyFont="1" applyFill="1" applyBorder="1" applyAlignment="1">
      <alignment horizontal="center" vertical="center"/>
    </xf>
    <xf numFmtId="179" fontId="204" fillId="2" borderId="48" xfId="0" applyFont="1" applyFill="1" applyBorder="1" applyAlignment="1">
      <alignment horizontal="center" vertical="center"/>
    </xf>
    <xf numFmtId="179" fontId="204" fillId="2" borderId="54" xfId="0" applyFont="1" applyFill="1" applyBorder="1" applyAlignment="1">
      <alignment horizontal="center" vertical="center"/>
    </xf>
    <xf numFmtId="179" fontId="204" fillId="2" borderId="23" xfId="0" applyFont="1" applyFill="1" applyBorder="1" applyAlignment="1">
      <alignment horizontal="center" vertical="center"/>
    </xf>
    <xf numFmtId="179" fontId="15" fillId="2" borderId="15" xfId="0" applyFont="1" applyFill="1" applyBorder="1" applyAlignment="1">
      <alignment horizontal="center"/>
    </xf>
    <xf numFmtId="179" fontId="15" fillId="2" borderId="22" xfId="0" applyFont="1" applyFill="1" applyBorder="1" applyAlignment="1">
      <alignment horizontal="center"/>
    </xf>
    <xf numFmtId="179" fontId="15" fillId="2" borderId="23" xfId="0" applyFont="1" applyFill="1" applyBorder="1" applyAlignment="1">
      <alignment horizontal="center"/>
    </xf>
    <xf numFmtId="179" fontId="203" fillId="3" borderId="32" xfId="0" applyFont="1" applyFill="1" applyBorder="1" applyAlignment="1">
      <alignment horizontal="center"/>
    </xf>
    <xf numFmtId="179" fontId="204" fillId="2" borderId="37" xfId="0" applyFont="1" applyFill="1" applyBorder="1" applyAlignment="1">
      <alignment horizontal="center"/>
    </xf>
    <xf numFmtId="179" fontId="204" fillId="2" borderId="38" xfId="0" applyFont="1" applyFill="1" applyBorder="1" applyAlignment="1">
      <alignment horizontal="center"/>
    </xf>
    <xf numFmtId="179" fontId="203" fillId="3" borderId="33" xfId="0" applyFont="1" applyFill="1" applyBorder="1" applyAlignment="1">
      <alignment horizontal="center"/>
    </xf>
    <xf numFmtId="179" fontId="15" fillId="2" borderId="37" xfId="0" applyFont="1" applyFill="1" applyBorder="1" applyAlignment="1">
      <alignment horizontal="center"/>
    </xf>
    <xf numFmtId="179" fontId="203" fillId="3" borderId="16" xfId="0" applyFont="1" applyFill="1" applyBorder="1" applyAlignment="1">
      <alignment horizontal="center" vertical="center" wrapText="1"/>
    </xf>
    <xf numFmtId="179" fontId="203" fillId="3" borderId="17" xfId="0" applyFont="1" applyFill="1" applyBorder="1" applyAlignment="1">
      <alignment horizontal="center" vertical="center" wrapText="1"/>
    </xf>
    <xf numFmtId="179" fontId="203" fillId="3" borderId="18" xfId="0" applyFont="1" applyFill="1" applyBorder="1" applyAlignment="1">
      <alignment horizontal="center" vertical="center" wrapText="1"/>
    </xf>
    <xf numFmtId="179" fontId="15" fillId="2" borderId="40" xfId="0" applyFont="1" applyFill="1" applyBorder="1" applyAlignment="1">
      <alignment horizontal="center"/>
    </xf>
    <xf numFmtId="179" fontId="204" fillId="2" borderId="40" xfId="0" applyFont="1" applyFill="1" applyBorder="1" applyAlignment="1">
      <alignment horizontal="center"/>
    </xf>
    <xf numFmtId="179" fontId="204" fillId="2" borderId="41" xfId="0" applyFont="1" applyFill="1" applyBorder="1" applyAlignment="1">
      <alignment horizontal="center"/>
    </xf>
    <xf numFmtId="179" fontId="203" fillId="3" borderId="10" xfId="0" applyFont="1" applyFill="1" applyBorder="1" applyAlignment="1">
      <alignment horizontal="center"/>
    </xf>
    <xf numFmtId="179" fontId="203" fillId="3" borderId="66" xfId="0" applyFont="1" applyFill="1" applyBorder="1" applyAlignment="1">
      <alignment horizontal="center"/>
    </xf>
    <xf numFmtId="179" fontId="203" fillId="3" borderId="49" xfId="0" applyFont="1" applyFill="1" applyBorder="1" applyAlignment="1">
      <alignment horizontal="center"/>
    </xf>
    <xf numFmtId="179" fontId="203" fillId="3" borderId="67" xfId="0" applyFont="1" applyFill="1" applyBorder="1" applyAlignment="1">
      <alignment horizontal="center"/>
    </xf>
    <xf numFmtId="179" fontId="203" fillId="3" borderId="9" xfId="0" applyFont="1" applyFill="1" applyBorder="1" applyAlignment="1">
      <alignment horizontal="center"/>
    </xf>
    <xf numFmtId="179" fontId="203" fillId="3" borderId="16" xfId="0" applyFont="1" applyFill="1" applyBorder="1" applyAlignment="1">
      <alignment horizontal="center" wrapText="1"/>
    </xf>
    <xf numFmtId="179" fontId="203" fillId="3" borderId="17" xfId="0" applyFont="1" applyFill="1" applyBorder="1" applyAlignment="1">
      <alignment horizontal="center" wrapText="1"/>
    </xf>
    <xf numFmtId="179" fontId="203" fillId="3" borderId="18" xfId="0" applyFont="1" applyFill="1" applyBorder="1" applyAlignment="1">
      <alignment horizontal="center" wrapText="1"/>
    </xf>
    <xf numFmtId="179" fontId="15" fillId="2" borderId="70" xfId="0" applyFont="1" applyFill="1" applyBorder="1" applyAlignment="1">
      <alignment horizontal="center" vertical="center"/>
    </xf>
    <xf numFmtId="179" fontId="15" fillId="2" borderId="11" xfId="0" applyFont="1" applyFill="1" applyBorder="1" applyAlignment="1">
      <alignment horizontal="center" vertical="center"/>
    </xf>
    <xf numFmtId="179" fontId="203" fillId="3" borderId="19" xfId="0" applyFont="1" applyFill="1" applyBorder="1" applyAlignment="1">
      <alignment horizontal="center" vertical="center" wrapText="1"/>
    </xf>
    <xf numFmtId="179" fontId="203" fillId="3" borderId="34" xfId="0" applyFont="1" applyFill="1" applyBorder="1" applyAlignment="1">
      <alignment horizontal="center" vertical="center" wrapText="1"/>
    </xf>
    <xf numFmtId="179" fontId="203" fillId="3" borderId="45" xfId="0" applyFont="1" applyFill="1" applyBorder="1" applyAlignment="1">
      <alignment horizontal="center" vertical="center" wrapText="1"/>
    </xf>
    <xf numFmtId="179" fontId="15" fillId="2" borderId="68" xfId="0" applyFont="1" applyFill="1" applyBorder="1" applyAlignment="1">
      <alignment horizontal="center" vertical="center"/>
    </xf>
    <xf numFmtId="179" fontId="15" fillId="2" borderId="7" xfId="0" applyFont="1" applyFill="1" applyBorder="1" applyAlignment="1">
      <alignment horizontal="center" vertical="center"/>
    </xf>
    <xf numFmtId="179" fontId="15" fillId="2" borderId="65" xfId="0" applyFont="1" applyFill="1" applyBorder="1" applyAlignment="1">
      <alignment horizontal="center" vertical="center"/>
    </xf>
    <xf numFmtId="179" fontId="15" fillId="2" borderId="56" xfId="0" applyFont="1" applyFill="1" applyBorder="1" applyAlignment="1">
      <alignment horizontal="center" vertical="center"/>
    </xf>
    <xf numFmtId="179" fontId="204" fillId="2" borderId="82" xfId="0" applyFont="1" applyFill="1" applyBorder="1" applyAlignment="1">
      <alignment horizontal="center" vertical="center"/>
    </xf>
    <xf numFmtId="179" fontId="204" fillId="2" borderId="94" xfId="0" applyFont="1" applyFill="1" applyBorder="1" applyAlignment="1">
      <alignment horizontal="center" vertical="center"/>
    </xf>
    <xf numFmtId="179" fontId="204" fillId="2" borderId="69" xfId="0" applyFont="1" applyFill="1" applyBorder="1" applyAlignment="1">
      <alignment horizontal="center" vertical="center"/>
    </xf>
    <xf numFmtId="179" fontId="204" fillId="2" borderId="93" xfId="0" applyFont="1" applyFill="1" applyBorder="1" applyAlignment="1">
      <alignment horizontal="center" vertical="center"/>
    </xf>
    <xf numFmtId="179" fontId="204" fillId="2" borderId="71" xfId="0" applyFont="1" applyFill="1" applyBorder="1" applyAlignment="1">
      <alignment horizontal="center" vertical="center"/>
    </xf>
    <xf numFmtId="179" fontId="204" fillId="2" borderId="82" xfId="0" applyFont="1" applyFill="1" applyBorder="1" applyAlignment="1">
      <alignment horizontal="center" vertical="center" wrapText="1"/>
    </xf>
    <xf numFmtId="179" fontId="204" fillId="2" borderId="92" xfId="0" applyFont="1" applyFill="1" applyBorder="1" applyAlignment="1">
      <alignment horizontal="center" vertical="center"/>
    </xf>
    <xf numFmtId="179" fontId="15" fillId="2" borderId="52" xfId="0" applyFont="1" applyFill="1" applyBorder="1" applyAlignment="1">
      <alignment horizontal="center"/>
    </xf>
    <xf numFmtId="179" fontId="15" fillId="2" borderId="73" xfId="0" applyFont="1" applyFill="1" applyBorder="1" applyAlignment="1">
      <alignment horizontal="center"/>
    </xf>
    <xf numFmtId="179" fontId="47" fillId="2" borderId="0" xfId="0" applyFont="1" applyFill="1" applyAlignment="1">
      <alignment horizontal="left" vertical="center" wrapText="1"/>
    </xf>
    <xf numFmtId="179" fontId="47" fillId="2" borderId="22" xfId="0" applyFont="1" applyFill="1" applyBorder="1" applyAlignment="1">
      <alignment horizontal="left" vertical="center" wrapText="1"/>
    </xf>
    <xf numFmtId="179" fontId="33" fillId="4" borderId="19" xfId="0" applyFont="1" applyFill="1" applyBorder="1" applyAlignment="1">
      <alignment horizontal="center"/>
    </xf>
    <xf numFmtId="179" fontId="33" fillId="4" borderId="20" xfId="0" applyFont="1" applyFill="1" applyBorder="1" applyAlignment="1">
      <alignment horizontal="center"/>
    </xf>
    <xf numFmtId="179" fontId="33" fillId="4" borderId="21" xfId="0" applyFont="1" applyFill="1" applyBorder="1" applyAlignment="1">
      <alignment horizontal="center"/>
    </xf>
    <xf numFmtId="179" fontId="203" fillId="3" borderId="6" xfId="0" applyFont="1" applyFill="1" applyBorder="1" applyAlignment="1">
      <alignment horizontal="center" vertical="center"/>
    </xf>
    <xf numFmtId="179" fontId="203" fillId="3" borderId="8" xfId="0" applyFont="1" applyFill="1" applyBorder="1" applyAlignment="1">
      <alignment horizontal="center" vertical="center"/>
    </xf>
    <xf numFmtId="179" fontId="203" fillId="3" borderId="4" xfId="0" applyFont="1" applyFill="1" applyBorder="1" applyAlignment="1">
      <alignment horizontal="center" vertical="center"/>
    </xf>
    <xf numFmtId="179" fontId="203" fillId="3" borderId="5" xfId="0" applyFont="1" applyFill="1" applyBorder="1" applyAlignment="1">
      <alignment horizontal="center" vertical="center"/>
    </xf>
    <xf numFmtId="179" fontId="203" fillId="3" borderId="68" xfId="0" applyFont="1" applyFill="1" applyBorder="1" applyAlignment="1">
      <alignment horizontal="center" vertical="center"/>
    </xf>
    <xf numFmtId="179" fontId="203" fillId="3" borderId="7" xfId="0" applyFont="1" applyFill="1" applyBorder="1" applyAlignment="1">
      <alignment horizontal="center" vertical="center"/>
    </xf>
    <xf numFmtId="188" fontId="193" fillId="0" borderId="7" xfId="2846" applyNumberFormat="1" applyFont="1" applyBorder="1" applyAlignment="1">
      <alignment horizontal="center" vertical="center"/>
    </xf>
    <xf numFmtId="188" fontId="193" fillId="0" borderId="7" xfId="2846" applyNumberFormat="1" applyFont="1" applyBorder="1" applyAlignment="1">
      <alignment horizontal="right" vertical="center"/>
    </xf>
    <xf numFmtId="179" fontId="223" fillId="0" borderId="104" xfId="0" applyFont="1" applyBorder="1" applyAlignment="1">
      <alignment horizontal="center" vertical="center"/>
    </xf>
    <xf numFmtId="179" fontId="25" fillId="3" borderId="104" xfId="0" applyFont="1" applyFill="1" applyBorder="1" applyAlignment="1">
      <alignment horizontal="center"/>
    </xf>
    <xf numFmtId="3" fontId="196" fillId="0" borderId="7" xfId="0" applyNumberFormat="1" applyFont="1" applyBorder="1" applyAlignment="1">
      <alignment horizontal="right"/>
    </xf>
    <xf numFmtId="3" fontId="196" fillId="0" borderId="7" xfId="0" applyNumberFormat="1" applyFont="1" applyBorder="1" applyAlignment="1">
      <alignment horizontal="right" vertical="center"/>
    </xf>
    <xf numFmtId="179" fontId="47" fillId="2" borderId="30" xfId="0" applyFont="1" applyFill="1" applyBorder="1" applyAlignment="1">
      <alignment horizontal="left" vertical="center" wrapText="1"/>
    </xf>
    <xf numFmtId="179" fontId="31" fillId="2" borderId="0" xfId="1" applyFont="1" applyFill="1" applyAlignment="1" applyProtection="1">
      <alignment horizontal="center"/>
    </xf>
    <xf numFmtId="179" fontId="194" fillId="3" borderId="55" xfId="29" applyFont="1" applyFill="1" applyBorder="1" applyAlignment="1">
      <alignment horizontal="center" vertical="center"/>
    </xf>
    <xf numFmtId="179" fontId="194" fillId="3" borderId="72" xfId="29" applyFont="1" applyFill="1" applyBorder="1" applyAlignment="1">
      <alignment horizontal="center" vertical="center"/>
    </xf>
    <xf numFmtId="179" fontId="194" fillId="3" borderId="13" xfId="29" applyFont="1" applyFill="1" applyBorder="1" applyAlignment="1">
      <alignment horizontal="center" vertical="center"/>
    </xf>
    <xf numFmtId="179" fontId="194" fillId="3" borderId="100" xfId="29" applyFont="1" applyFill="1" applyBorder="1" applyAlignment="1">
      <alignment horizontal="center" vertical="center"/>
    </xf>
    <xf numFmtId="179" fontId="194" fillId="3" borderId="80" xfId="29" applyFont="1" applyFill="1" applyBorder="1" applyAlignment="1">
      <alignment horizontal="center" vertical="center"/>
    </xf>
    <xf numFmtId="179" fontId="194" fillId="3" borderId="81" xfId="29" applyFont="1" applyFill="1" applyBorder="1" applyAlignment="1">
      <alignment horizontal="center" vertical="center"/>
    </xf>
    <xf numFmtId="179" fontId="196" fillId="0" borderId="55" xfId="0" applyFont="1" applyBorder="1" applyAlignment="1">
      <alignment horizontal="center" vertical="center"/>
    </xf>
    <xf numFmtId="179" fontId="196" fillId="0" borderId="17" xfId="0" applyFont="1" applyBorder="1" applyAlignment="1">
      <alignment horizontal="center" vertical="center"/>
    </xf>
    <xf numFmtId="179" fontId="196" fillId="0" borderId="18" xfId="0" applyFont="1" applyBorder="1" applyAlignment="1">
      <alignment horizontal="center" vertical="center"/>
    </xf>
    <xf numFmtId="179" fontId="194" fillId="3" borderId="50" xfId="29" applyFont="1" applyFill="1" applyBorder="1" applyAlignment="1">
      <alignment horizontal="center" vertical="center"/>
    </xf>
    <xf numFmtId="178" fontId="193" fillId="4" borderId="47" xfId="29" applyNumberFormat="1" applyFont="1" applyFill="1" applyBorder="1" applyAlignment="1">
      <alignment horizontal="center" vertical="center"/>
    </xf>
    <xf numFmtId="178" fontId="193" fillId="4" borderId="101" xfId="29" applyNumberFormat="1" applyFont="1" applyFill="1" applyBorder="1" applyAlignment="1">
      <alignment horizontal="center" vertical="center"/>
    </xf>
    <xf numFmtId="178" fontId="213" fillId="3" borderId="13" xfId="29" applyNumberFormat="1" applyFont="1" applyFill="1" applyBorder="1" applyAlignment="1">
      <alignment horizontal="center" vertical="center" wrapText="1"/>
    </xf>
    <xf numFmtId="178" fontId="213" fillId="3" borderId="100" xfId="29" applyNumberFormat="1" applyFont="1" applyFill="1" applyBorder="1" applyAlignment="1">
      <alignment horizontal="center" vertical="center" wrapText="1"/>
    </xf>
    <xf numFmtId="178" fontId="213" fillId="3" borderId="80" xfId="29" applyNumberFormat="1" applyFont="1" applyFill="1" applyBorder="1" applyAlignment="1">
      <alignment horizontal="center" vertical="center" wrapText="1"/>
    </xf>
    <xf numFmtId="178" fontId="213" fillId="3" borderId="81" xfId="29" applyNumberFormat="1" applyFont="1" applyFill="1" applyBorder="1" applyAlignment="1">
      <alignment horizontal="center" vertical="center" wrapText="1"/>
    </xf>
    <xf numFmtId="179" fontId="196" fillId="0" borderId="100" xfId="0" applyFont="1" applyBorder="1" applyAlignment="1">
      <alignment horizontal="center" vertical="center" wrapText="1"/>
    </xf>
    <xf numFmtId="179" fontId="196" fillId="0" borderId="48" xfId="0" applyFont="1" applyBorder="1" applyAlignment="1">
      <alignment horizontal="center" vertical="center" wrapText="1"/>
    </xf>
    <xf numFmtId="179" fontId="196" fillId="0" borderId="108" xfId="0" applyFont="1" applyBorder="1" applyAlignment="1">
      <alignment horizontal="center" vertical="center" wrapText="1"/>
    </xf>
    <xf numFmtId="178" fontId="213" fillId="3" borderId="44" xfId="29" applyNumberFormat="1" applyFont="1" applyFill="1" applyBorder="1" applyAlignment="1">
      <alignment horizontal="center" vertical="center" wrapText="1"/>
    </xf>
    <xf numFmtId="178" fontId="213" fillId="3" borderId="104" xfId="29" applyNumberFormat="1" applyFont="1" applyFill="1" applyBorder="1" applyAlignment="1">
      <alignment horizontal="center" vertical="center" wrapText="1"/>
    </xf>
    <xf numFmtId="178" fontId="193" fillId="4" borderId="109" xfId="29" applyNumberFormat="1" applyFont="1" applyFill="1" applyBorder="1" applyAlignment="1">
      <alignment horizontal="center" vertical="center"/>
    </xf>
    <xf numFmtId="179" fontId="196" fillId="0" borderId="100" xfId="0" applyFont="1" applyBorder="1" applyAlignment="1">
      <alignment horizontal="center" vertical="center"/>
    </xf>
    <xf numFmtId="179" fontId="196" fillId="0" borderId="48" xfId="0" applyFont="1" applyBorder="1" applyAlignment="1">
      <alignment horizontal="center" vertical="center"/>
    </xf>
    <xf numFmtId="179" fontId="196" fillId="0" borderId="23" xfId="0" applyFont="1" applyBorder="1" applyAlignment="1">
      <alignment horizontal="center" vertical="center"/>
    </xf>
  </cellXfs>
  <cellStyles count="2852">
    <cellStyle name="20% - Accent1 2" xfId="36" xr:uid="{00000000-0005-0000-0000-000000000000}"/>
    <cellStyle name="20% - Accent1 2 2" xfId="232" xr:uid="{00000000-0005-0000-0000-000001000000}"/>
    <cellStyle name="20% - Accent1 3" xfId="233" xr:uid="{00000000-0005-0000-0000-000002000000}"/>
    <cellStyle name="20% - Accent1 4" xfId="231" xr:uid="{00000000-0005-0000-0000-000003000000}"/>
    <cellStyle name="20% - Accent2 2" xfId="37" xr:uid="{00000000-0005-0000-0000-000004000000}"/>
    <cellStyle name="20% - Accent2 2 2" xfId="235" xr:uid="{00000000-0005-0000-0000-000005000000}"/>
    <cellStyle name="20% - Accent2 3" xfId="236" xr:uid="{00000000-0005-0000-0000-000006000000}"/>
    <cellStyle name="20% - Accent2 4" xfId="234" xr:uid="{00000000-0005-0000-0000-000007000000}"/>
    <cellStyle name="20% - Accent3 2" xfId="38" xr:uid="{00000000-0005-0000-0000-000008000000}"/>
    <cellStyle name="20% - Accent3 2 2" xfId="238" xr:uid="{00000000-0005-0000-0000-000009000000}"/>
    <cellStyle name="20% - Accent3 3" xfId="239" xr:uid="{00000000-0005-0000-0000-00000A000000}"/>
    <cellStyle name="20% - Accent3 4" xfId="237" xr:uid="{00000000-0005-0000-0000-00000B000000}"/>
    <cellStyle name="20% - Accent4 2" xfId="39" xr:uid="{00000000-0005-0000-0000-00000C000000}"/>
    <cellStyle name="20% - Accent4 2 2" xfId="241" xr:uid="{00000000-0005-0000-0000-00000D000000}"/>
    <cellStyle name="20% - Accent4 3" xfId="242" xr:uid="{00000000-0005-0000-0000-00000E000000}"/>
    <cellStyle name="20% - Accent4 4" xfId="240" xr:uid="{00000000-0005-0000-0000-00000F000000}"/>
    <cellStyle name="20% - Accent5 2" xfId="40" xr:uid="{00000000-0005-0000-0000-000010000000}"/>
    <cellStyle name="20% - Accent5 2 2" xfId="244" xr:uid="{00000000-0005-0000-0000-000011000000}"/>
    <cellStyle name="20% - Accent5 3" xfId="245" xr:uid="{00000000-0005-0000-0000-000012000000}"/>
    <cellStyle name="20% - Accent5 4" xfId="243" xr:uid="{00000000-0005-0000-0000-000013000000}"/>
    <cellStyle name="20% - Accent6 2" xfId="41" xr:uid="{00000000-0005-0000-0000-000014000000}"/>
    <cellStyle name="20% - Accent6 2 2" xfId="247" xr:uid="{00000000-0005-0000-0000-000015000000}"/>
    <cellStyle name="20% - Accent6 3" xfId="248" xr:uid="{00000000-0005-0000-0000-000016000000}"/>
    <cellStyle name="20% - Accent6 4" xfId="246" xr:uid="{00000000-0005-0000-0000-000017000000}"/>
    <cellStyle name="20% - アクセント 1" xfId="249" xr:uid="{00000000-0005-0000-0000-000018000000}"/>
    <cellStyle name="20% - アクセント 2" xfId="250" xr:uid="{00000000-0005-0000-0000-000019000000}"/>
    <cellStyle name="20% - アクセント 3" xfId="251" xr:uid="{00000000-0005-0000-0000-00001A000000}"/>
    <cellStyle name="20% - アクセント 4" xfId="252" xr:uid="{00000000-0005-0000-0000-00001B000000}"/>
    <cellStyle name="20% - アクセント 5" xfId="253" xr:uid="{00000000-0005-0000-0000-00001C000000}"/>
    <cellStyle name="20% - アクセント 6" xfId="254" xr:uid="{00000000-0005-0000-0000-00001D000000}"/>
    <cellStyle name="20% - 강조색1" xfId="255" xr:uid="{00000000-0005-0000-0000-00001E000000}"/>
    <cellStyle name="20% - 강조색2" xfId="256" xr:uid="{00000000-0005-0000-0000-00001F000000}"/>
    <cellStyle name="20% - 강조색3" xfId="257" xr:uid="{00000000-0005-0000-0000-000020000000}"/>
    <cellStyle name="20% - 강조색4" xfId="258" xr:uid="{00000000-0005-0000-0000-000021000000}"/>
    <cellStyle name="20% - 강조색5" xfId="259" xr:uid="{00000000-0005-0000-0000-000022000000}"/>
    <cellStyle name="20% - 강조색6" xfId="260" xr:uid="{00000000-0005-0000-0000-000023000000}"/>
    <cellStyle name="20% - 强调文字颜色 1" xfId="42" xr:uid="{00000000-0005-0000-0000-000024000000}"/>
    <cellStyle name="20% - 强调文字颜色 1 2" xfId="262" xr:uid="{00000000-0005-0000-0000-000025000000}"/>
    <cellStyle name="20% - 强调文字颜色 1 3" xfId="261" xr:uid="{00000000-0005-0000-0000-000026000000}"/>
    <cellStyle name="20% - 强调文字颜色 1_Book1" xfId="263" xr:uid="{00000000-0005-0000-0000-000027000000}"/>
    <cellStyle name="20% - 强调文字颜色 2" xfId="43" xr:uid="{00000000-0005-0000-0000-000028000000}"/>
    <cellStyle name="20% - 强调文字颜色 2 2" xfId="265" xr:uid="{00000000-0005-0000-0000-000029000000}"/>
    <cellStyle name="20% - 强调文字颜色 2 3" xfId="264" xr:uid="{00000000-0005-0000-0000-00002A000000}"/>
    <cellStyle name="20% - 强调文字颜色 2_Book1" xfId="266" xr:uid="{00000000-0005-0000-0000-00002B000000}"/>
    <cellStyle name="20% - 强调文字颜色 3" xfId="44" xr:uid="{00000000-0005-0000-0000-00002C000000}"/>
    <cellStyle name="20% - 强调文字颜色 3 2" xfId="268" xr:uid="{00000000-0005-0000-0000-00002D000000}"/>
    <cellStyle name="20% - 强调文字颜色 3 3" xfId="267" xr:uid="{00000000-0005-0000-0000-00002E000000}"/>
    <cellStyle name="20% - 强调文字颜色 3_Book1" xfId="269" xr:uid="{00000000-0005-0000-0000-00002F000000}"/>
    <cellStyle name="20% - 强调文字颜色 4" xfId="45" xr:uid="{00000000-0005-0000-0000-000030000000}"/>
    <cellStyle name="20% - 强调文字颜色 4 2" xfId="271" xr:uid="{00000000-0005-0000-0000-000031000000}"/>
    <cellStyle name="20% - 强调文字颜色 4 3" xfId="270" xr:uid="{00000000-0005-0000-0000-000032000000}"/>
    <cellStyle name="20% - 强调文字颜色 4_Book1" xfId="272" xr:uid="{00000000-0005-0000-0000-000033000000}"/>
    <cellStyle name="20% - 强调文字颜色 5" xfId="46" xr:uid="{00000000-0005-0000-0000-000034000000}"/>
    <cellStyle name="20% - 强调文字颜色 5 2" xfId="274" xr:uid="{00000000-0005-0000-0000-000035000000}"/>
    <cellStyle name="20% - 强调文字颜色 5 3" xfId="273" xr:uid="{00000000-0005-0000-0000-000036000000}"/>
    <cellStyle name="20% - 强调文字颜色 5_Book1" xfId="275" xr:uid="{00000000-0005-0000-0000-000037000000}"/>
    <cellStyle name="20% - 强调文字颜色 6" xfId="47" xr:uid="{00000000-0005-0000-0000-000038000000}"/>
    <cellStyle name="20% - 强调文字颜色 6 2" xfId="277" xr:uid="{00000000-0005-0000-0000-000039000000}"/>
    <cellStyle name="20% - 强调文字颜色 6 3" xfId="276" xr:uid="{00000000-0005-0000-0000-00003A000000}"/>
    <cellStyle name="20% - 强调文字颜色 6_Book1" xfId="278" xr:uid="{00000000-0005-0000-0000-00003B000000}"/>
    <cellStyle name="20% - 輔色1" xfId="48" xr:uid="{00000000-0005-0000-0000-00003C000000}"/>
    <cellStyle name="20% - 輔色1 2" xfId="1445" xr:uid="{00000000-0005-0000-0000-00003D000000}"/>
    <cellStyle name="20% - 輔色2" xfId="49" xr:uid="{00000000-0005-0000-0000-00003E000000}"/>
    <cellStyle name="20% - 輔色2 2" xfId="1446" xr:uid="{00000000-0005-0000-0000-00003F000000}"/>
    <cellStyle name="20% - 輔色3" xfId="50" xr:uid="{00000000-0005-0000-0000-000040000000}"/>
    <cellStyle name="20% - 輔色3 2" xfId="1447" xr:uid="{00000000-0005-0000-0000-000041000000}"/>
    <cellStyle name="20% - 輔色4" xfId="51" xr:uid="{00000000-0005-0000-0000-000042000000}"/>
    <cellStyle name="20% - 輔色4 2" xfId="1448" xr:uid="{00000000-0005-0000-0000-000043000000}"/>
    <cellStyle name="20% - 輔色5" xfId="52" xr:uid="{00000000-0005-0000-0000-000044000000}"/>
    <cellStyle name="20% - 輔色5 2" xfId="1449" xr:uid="{00000000-0005-0000-0000-000045000000}"/>
    <cellStyle name="20% - 輔色6" xfId="53" xr:uid="{00000000-0005-0000-0000-000046000000}"/>
    <cellStyle name="20% - 輔色6 2" xfId="1450" xr:uid="{00000000-0005-0000-0000-000047000000}"/>
    <cellStyle name="40% - Accent1 2" xfId="54" xr:uid="{00000000-0005-0000-0000-000048000000}"/>
    <cellStyle name="40% - Accent1 2 2" xfId="280" xr:uid="{00000000-0005-0000-0000-000049000000}"/>
    <cellStyle name="40% - Accent1 3" xfId="281" xr:uid="{00000000-0005-0000-0000-00004A000000}"/>
    <cellStyle name="40% - Accent1 4" xfId="279" xr:uid="{00000000-0005-0000-0000-00004B000000}"/>
    <cellStyle name="40% - Accent2 2" xfId="55" xr:uid="{00000000-0005-0000-0000-00004C000000}"/>
    <cellStyle name="40% - Accent2 2 2" xfId="283" xr:uid="{00000000-0005-0000-0000-00004D000000}"/>
    <cellStyle name="40% - Accent2 3" xfId="284" xr:uid="{00000000-0005-0000-0000-00004E000000}"/>
    <cellStyle name="40% - Accent2 4" xfId="282" xr:uid="{00000000-0005-0000-0000-00004F000000}"/>
    <cellStyle name="40% - Accent3 2" xfId="56" xr:uid="{00000000-0005-0000-0000-000050000000}"/>
    <cellStyle name="40% - Accent3 2 2" xfId="286" xr:uid="{00000000-0005-0000-0000-000051000000}"/>
    <cellStyle name="40% - Accent3 3" xfId="287" xr:uid="{00000000-0005-0000-0000-000052000000}"/>
    <cellStyle name="40% - Accent3 4" xfId="285" xr:uid="{00000000-0005-0000-0000-000053000000}"/>
    <cellStyle name="40% - Accent4 2" xfId="57" xr:uid="{00000000-0005-0000-0000-000054000000}"/>
    <cellStyle name="40% - Accent4 2 2" xfId="289" xr:uid="{00000000-0005-0000-0000-000055000000}"/>
    <cellStyle name="40% - Accent4 3" xfId="290" xr:uid="{00000000-0005-0000-0000-000056000000}"/>
    <cellStyle name="40% - Accent4 4" xfId="288" xr:uid="{00000000-0005-0000-0000-000057000000}"/>
    <cellStyle name="40% - Accent5 2" xfId="58" xr:uid="{00000000-0005-0000-0000-000058000000}"/>
    <cellStyle name="40% - Accent5 2 2" xfId="292" xr:uid="{00000000-0005-0000-0000-000059000000}"/>
    <cellStyle name="40% - Accent5 3" xfId="293" xr:uid="{00000000-0005-0000-0000-00005A000000}"/>
    <cellStyle name="40% - Accent5 4" xfId="291" xr:uid="{00000000-0005-0000-0000-00005B000000}"/>
    <cellStyle name="40% - Accent6 2" xfId="59" xr:uid="{00000000-0005-0000-0000-00005C000000}"/>
    <cellStyle name="40% - Accent6 2 2" xfId="295" xr:uid="{00000000-0005-0000-0000-00005D000000}"/>
    <cellStyle name="40% - Accent6 3" xfId="296" xr:uid="{00000000-0005-0000-0000-00005E000000}"/>
    <cellStyle name="40% - Accent6 4" xfId="294" xr:uid="{00000000-0005-0000-0000-00005F000000}"/>
    <cellStyle name="40% - アクセント 1" xfId="297" xr:uid="{00000000-0005-0000-0000-000060000000}"/>
    <cellStyle name="40% - アクセント 2" xfId="298" xr:uid="{00000000-0005-0000-0000-000061000000}"/>
    <cellStyle name="40% - アクセント 3" xfId="299" xr:uid="{00000000-0005-0000-0000-000062000000}"/>
    <cellStyle name="40% - アクセント 4" xfId="300" xr:uid="{00000000-0005-0000-0000-000063000000}"/>
    <cellStyle name="40% - アクセント 5" xfId="301" xr:uid="{00000000-0005-0000-0000-000064000000}"/>
    <cellStyle name="40% - アクセント 6" xfId="302" xr:uid="{00000000-0005-0000-0000-000065000000}"/>
    <cellStyle name="40% - 강조색1" xfId="303" xr:uid="{00000000-0005-0000-0000-000066000000}"/>
    <cellStyle name="40% - 강조색2" xfId="304" xr:uid="{00000000-0005-0000-0000-000067000000}"/>
    <cellStyle name="40% - 강조색3" xfId="305" xr:uid="{00000000-0005-0000-0000-000068000000}"/>
    <cellStyle name="40% - 강조색4" xfId="306" xr:uid="{00000000-0005-0000-0000-000069000000}"/>
    <cellStyle name="40% - 강조색5" xfId="307" xr:uid="{00000000-0005-0000-0000-00006A000000}"/>
    <cellStyle name="40% - 강조색6" xfId="308" xr:uid="{00000000-0005-0000-0000-00006B000000}"/>
    <cellStyle name="40% - 强调文字颜色 1" xfId="60" xr:uid="{00000000-0005-0000-0000-00006C000000}"/>
    <cellStyle name="40% - 强调文字颜色 1 2" xfId="311" xr:uid="{00000000-0005-0000-0000-00006D000000}"/>
    <cellStyle name="40% - 强调文字颜色 1 3" xfId="310" xr:uid="{00000000-0005-0000-0000-00006E000000}"/>
    <cellStyle name="40% - 强调文字颜色 1_Book1" xfId="312" xr:uid="{00000000-0005-0000-0000-00006F000000}"/>
    <cellStyle name="40% - 强调文字颜色 2" xfId="61" xr:uid="{00000000-0005-0000-0000-000070000000}"/>
    <cellStyle name="40% - 强调文字颜色 2 2" xfId="314" xr:uid="{00000000-0005-0000-0000-000071000000}"/>
    <cellStyle name="40% - 强调文字颜色 2 3" xfId="313" xr:uid="{00000000-0005-0000-0000-000072000000}"/>
    <cellStyle name="40% - 强调文字颜色 2_Book1" xfId="315" xr:uid="{00000000-0005-0000-0000-000073000000}"/>
    <cellStyle name="40% - 强调文字颜色 3" xfId="62" xr:uid="{00000000-0005-0000-0000-000074000000}"/>
    <cellStyle name="40% - 强调文字颜色 3 2" xfId="317" xr:uid="{00000000-0005-0000-0000-000075000000}"/>
    <cellStyle name="40% - 强调文字颜色 3 3" xfId="316" xr:uid="{00000000-0005-0000-0000-000076000000}"/>
    <cellStyle name="40% - 强调文字颜色 3_Book1" xfId="318" xr:uid="{00000000-0005-0000-0000-000077000000}"/>
    <cellStyle name="40% - 强调文字颜色 4" xfId="63" xr:uid="{00000000-0005-0000-0000-000078000000}"/>
    <cellStyle name="40% - 强调文字颜色 4 2" xfId="320" xr:uid="{00000000-0005-0000-0000-000079000000}"/>
    <cellStyle name="40% - 强调文字颜色 4 3" xfId="319" xr:uid="{00000000-0005-0000-0000-00007A000000}"/>
    <cellStyle name="40% - 强调文字颜色 4_Book1" xfId="321" xr:uid="{00000000-0005-0000-0000-00007B000000}"/>
    <cellStyle name="40% - 强调文字颜色 5" xfId="64" xr:uid="{00000000-0005-0000-0000-00007C000000}"/>
    <cellStyle name="40% - 强调文字颜色 5 2" xfId="323" xr:uid="{00000000-0005-0000-0000-00007D000000}"/>
    <cellStyle name="40% - 强调文字颜色 5 3" xfId="322" xr:uid="{00000000-0005-0000-0000-00007E000000}"/>
    <cellStyle name="40% - 强调文字颜色 5_Book1" xfId="324" xr:uid="{00000000-0005-0000-0000-00007F000000}"/>
    <cellStyle name="40% - 强调文字颜色 6" xfId="65" xr:uid="{00000000-0005-0000-0000-000080000000}"/>
    <cellStyle name="40% - 强调文字颜色 6 2" xfId="326" xr:uid="{00000000-0005-0000-0000-000081000000}"/>
    <cellStyle name="40% - 强调文字颜色 6 3" xfId="325" xr:uid="{00000000-0005-0000-0000-000082000000}"/>
    <cellStyle name="40% - 强调文字颜色 6_Book1" xfId="327" xr:uid="{00000000-0005-0000-0000-000083000000}"/>
    <cellStyle name="40% - 輔色1" xfId="66" xr:uid="{00000000-0005-0000-0000-000084000000}"/>
    <cellStyle name="40% - 輔色1 2" xfId="1452" xr:uid="{00000000-0005-0000-0000-000085000000}"/>
    <cellStyle name="40% - 輔色2" xfId="67" xr:uid="{00000000-0005-0000-0000-000086000000}"/>
    <cellStyle name="40% - 輔色2 2" xfId="1453" xr:uid="{00000000-0005-0000-0000-000087000000}"/>
    <cellStyle name="40% - 輔色3" xfId="68" xr:uid="{00000000-0005-0000-0000-000088000000}"/>
    <cellStyle name="40% - 輔色3 2" xfId="1454" xr:uid="{00000000-0005-0000-0000-000089000000}"/>
    <cellStyle name="40% - 輔色4" xfId="69" xr:uid="{00000000-0005-0000-0000-00008A000000}"/>
    <cellStyle name="40% - 輔色4 2" xfId="1455" xr:uid="{00000000-0005-0000-0000-00008B000000}"/>
    <cellStyle name="40% - 輔色5" xfId="70" xr:uid="{00000000-0005-0000-0000-00008C000000}"/>
    <cellStyle name="40% - 輔色5 2" xfId="1456" xr:uid="{00000000-0005-0000-0000-00008D000000}"/>
    <cellStyle name="40% - 輔色6" xfId="71" xr:uid="{00000000-0005-0000-0000-00008E000000}"/>
    <cellStyle name="40% - 輔色6 2" xfId="1457" xr:uid="{00000000-0005-0000-0000-00008F000000}"/>
    <cellStyle name="60% - Accent1 2" xfId="72" xr:uid="{00000000-0005-0000-0000-000090000000}"/>
    <cellStyle name="60% - Accent1 2 2" xfId="329" xr:uid="{00000000-0005-0000-0000-000091000000}"/>
    <cellStyle name="60% - Accent1 3" xfId="330" xr:uid="{00000000-0005-0000-0000-000092000000}"/>
    <cellStyle name="60% - Accent1 4" xfId="328" xr:uid="{00000000-0005-0000-0000-000093000000}"/>
    <cellStyle name="60% - Accent2 2" xfId="73" xr:uid="{00000000-0005-0000-0000-000094000000}"/>
    <cellStyle name="60% - Accent2 2 2" xfId="332" xr:uid="{00000000-0005-0000-0000-000095000000}"/>
    <cellStyle name="60% - Accent2 3" xfId="333" xr:uid="{00000000-0005-0000-0000-000096000000}"/>
    <cellStyle name="60% - Accent2 4" xfId="331" xr:uid="{00000000-0005-0000-0000-000097000000}"/>
    <cellStyle name="60% - Accent3 2" xfId="74" xr:uid="{00000000-0005-0000-0000-000098000000}"/>
    <cellStyle name="60% - Accent3 2 2" xfId="335" xr:uid="{00000000-0005-0000-0000-000099000000}"/>
    <cellStyle name="60% - Accent3 3" xfId="336" xr:uid="{00000000-0005-0000-0000-00009A000000}"/>
    <cellStyle name="60% - Accent3 4" xfId="334" xr:uid="{00000000-0005-0000-0000-00009B000000}"/>
    <cellStyle name="60% - Accent4 2" xfId="75" xr:uid="{00000000-0005-0000-0000-00009C000000}"/>
    <cellStyle name="60% - Accent4 2 2" xfId="338" xr:uid="{00000000-0005-0000-0000-00009D000000}"/>
    <cellStyle name="60% - Accent4 3" xfId="339" xr:uid="{00000000-0005-0000-0000-00009E000000}"/>
    <cellStyle name="60% - Accent4 4" xfId="337" xr:uid="{00000000-0005-0000-0000-00009F000000}"/>
    <cellStyle name="60% - Accent5 2" xfId="76" xr:uid="{00000000-0005-0000-0000-0000A0000000}"/>
    <cellStyle name="60% - Accent5 2 2" xfId="341" xr:uid="{00000000-0005-0000-0000-0000A1000000}"/>
    <cellStyle name="60% - Accent5 3" xfId="342" xr:uid="{00000000-0005-0000-0000-0000A2000000}"/>
    <cellStyle name="60% - Accent5 4" xfId="340" xr:uid="{00000000-0005-0000-0000-0000A3000000}"/>
    <cellStyle name="60% - Accent6 2" xfId="77" xr:uid="{00000000-0005-0000-0000-0000A4000000}"/>
    <cellStyle name="60% - Accent6 2 2" xfId="344" xr:uid="{00000000-0005-0000-0000-0000A5000000}"/>
    <cellStyle name="60% - Accent6 3" xfId="345" xr:uid="{00000000-0005-0000-0000-0000A6000000}"/>
    <cellStyle name="60% - Accent6 4" xfId="343" xr:uid="{00000000-0005-0000-0000-0000A7000000}"/>
    <cellStyle name="60% - アクセント 1" xfId="346" xr:uid="{00000000-0005-0000-0000-0000A8000000}"/>
    <cellStyle name="60% - アクセント 2" xfId="347" xr:uid="{00000000-0005-0000-0000-0000A9000000}"/>
    <cellStyle name="60% - アクセント 3" xfId="348" xr:uid="{00000000-0005-0000-0000-0000AA000000}"/>
    <cellStyle name="60% - アクセント 4" xfId="349" xr:uid="{00000000-0005-0000-0000-0000AB000000}"/>
    <cellStyle name="60% - アクセント 5" xfId="350" xr:uid="{00000000-0005-0000-0000-0000AC000000}"/>
    <cellStyle name="60% - アクセント 6" xfId="351" xr:uid="{00000000-0005-0000-0000-0000AD000000}"/>
    <cellStyle name="60% - 강조색1" xfId="352" xr:uid="{00000000-0005-0000-0000-0000AE000000}"/>
    <cellStyle name="60% - 강조색2" xfId="353" xr:uid="{00000000-0005-0000-0000-0000AF000000}"/>
    <cellStyle name="60% - 강조색3" xfId="354" xr:uid="{00000000-0005-0000-0000-0000B0000000}"/>
    <cellStyle name="60% - 강조색4" xfId="355" xr:uid="{00000000-0005-0000-0000-0000B1000000}"/>
    <cellStyle name="60% - 강조색5" xfId="356" xr:uid="{00000000-0005-0000-0000-0000B2000000}"/>
    <cellStyle name="60% - 강조색6" xfId="357" xr:uid="{00000000-0005-0000-0000-0000B3000000}"/>
    <cellStyle name="60% - 强调文字颜色 1" xfId="78" xr:uid="{00000000-0005-0000-0000-0000B4000000}"/>
    <cellStyle name="60% - 强调文字颜色 1 2" xfId="359" xr:uid="{00000000-0005-0000-0000-0000B5000000}"/>
    <cellStyle name="60% - 强调文字颜色 1 3" xfId="358" xr:uid="{00000000-0005-0000-0000-0000B6000000}"/>
    <cellStyle name="60% - 强调文字颜色 1_Book1" xfId="360" xr:uid="{00000000-0005-0000-0000-0000B7000000}"/>
    <cellStyle name="60% - 强调文字颜色 2" xfId="79" xr:uid="{00000000-0005-0000-0000-0000B8000000}"/>
    <cellStyle name="60% - 强调文字颜色 2 2" xfId="362" xr:uid="{00000000-0005-0000-0000-0000B9000000}"/>
    <cellStyle name="60% - 强调文字颜色 2 3" xfId="361" xr:uid="{00000000-0005-0000-0000-0000BA000000}"/>
    <cellStyle name="60% - 强调文字颜色 2_Book1" xfId="363" xr:uid="{00000000-0005-0000-0000-0000BB000000}"/>
    <cellStyle name="60% - 强调文字颜色 3" xfId="80" xr:uid="{00000000-0005-0000-0000-0000BC000000}"/>
    <cellStyle name="60% - 强调文字颜色 3 2" xfId="365" xr:uid="{00000000-0005-0000-0000-0000BD000000}"/>
    <cellStyle name="60% - 强调文字颜色 3 3" xfId="364" xr:uid="{00000000-0005-0000-0000-0000BE000000}"/>
    <cellStyle name="60% - 强调文字颜色 3_Book1" xfId="366" xr:uid="{00000000-0005-0000-0000-0000BF000000}"/>
    <cellStyle name="60% - 强调文字颜色 4" xfId="81" xr:uid="{00000000-0005-0000-0000-0000C0000000}"/>
    <cellStyle name="60% - 强调文字颜色 4 2" xfId="368" xr:uid="{00000000-0005-0000-0000-0000C1000000}"/>
    <cellStyle name="60% - 强调文字颜色 4 3" xfId="367" xr:uid="{00000000-0005-0000-0000-0000C2000000}"/>
    <cellStyle name="60% - 强调文字颜色 4_Book1" xfId="369" xr:uid="{00000000-0005-0000-0000-0000C3000000}"/>
    <cellStyle name="60% - 强调文字颜色 5" xfId="82" xr:uid="{00000000-0005-0000-0000-0000C4000000}"/>
    <cellStyle name="60% - 强调文字颜色 5 2" xfId="371" xr:uid="{00000000-0005-0000-0000-0000C5000000}"/>
    <cellStyle name="60% - 强调文字颜色 5 3" xfId="370" xr:uid="{00000000-0005-0000-0000-0000C6000000}"/>
    <cellStyle name="60% - 强调文字颜色 5_Book1" xfId="372" xr:uid="{00000000-0005-0000-0000-0000C7000000}"/>
    <cellStyle name="60% - 强调文字颜色 6" xfId="83" xr:uid="{00000000-0005-0000-0000-0000C8000000}"/>
    <cellStyle name="60% - 强调文字颜色 6 2" xfId="374" xr:uid="{00000000-0005-0000-0000-0000C9000000}"/>
    <cellStyle name="60% - 强调文字颜色 6 3" xfId="373" xr:uid="{00000000-0005-0000-0000-0000CA000000}"/>
    <cellStyle name="60% - 强调文字颜色 6_Book1" xfId="375" xr:uid="{00000000-0005-0000-0000-0000CB000000}"/>
    <cellStyle name="60% - 輔色1" xfId="84" xr:uid="{00000000-0005-0000-0000-0000CC000000}"/>
    <cellStyle name="60% - 輔色1 2" xfId="1458" xr:uid="{00000000-0005-0000-0000-0000CD000000}"/>
    <cellStyle name="60% - 輔色2" xfId="85" xr:uid="{00000000-0005-0000-0000-0000CE000000}"/>
    <cellStyle name="60% - 輔色2 2" xfId="1459" xr:uid="{00000000-0005-0000-0000-0000CF000000}"/>
    <cellStyle name="60% - 輔色3" xfId="86" xr:uid="{00000000-0005-0000-0000-0000D0000000}"/>
    <cellStyle name="60% - 輔色3 2" xfId="1460" xr:uid="{00000000-0005-0000-0000-0000D1000000}"/>
    <cellStyle name="60% - 輔色4" xfId="87" xr:uid="{00000000-0005-0000-0000-0000D2000000}"/>
    <cellStyle name="60% - 輔色4 2" xfId="1461" xr:uid="{00000000-0005-0000-0000-0000D3000000}"/>
    <cellStyle name="60% - 輔色5" xfId="88" xr:uid="{00000000-0005-0000-0000-0000D4000000}"/>
    <cellStyle name="60% - 輔色5 2" xfId="1462" xr:uid="{00000000-0005-0000-0000-0000D5000000}"/>
    <cellStyle name="60% - 輔色6" xfId="89" xr:uid="{00000000-0005-0000-0000-0000D6000000}"/>
    <cellStyle name="60% - 輔色6 2" xfId="1463" xr:uid="{00000000-0005-0000-0000-0000D7000000}"/>
    <cellStyle name="Accent1 2" xfId="90" xr:uid="{00000000-0005-0000-0000-0000D8000000}"/>
    <cellStyle name="Accent1 2 2" xfId="377" xr:uid="{00000000-0005-0000-0000-0000D9000000}"/>
    <cellStyle name="Accent1 3" xfId="378" xr:uid="{00000000-0005-0000-0000-0000DA000000}"/>
    <cellStyle name="Accent1 4" xfId="376" xr:uid="{00000000-0005-0000-0000-0000DB000000}"/>
    <cellStyle name="Accent2 2" xfId="91" xr:uid="{00000000-0005-0000-0000-0000DC000000}"/>
    <cellStyle name="Accent2 2 2" xfId="380" xr:uid="{00000000-0005-0000-0000-0000DD000000}"/>
    <cellStyle name="Accent2 3" xfId="381" xr:uid="{00000000-0005-0000-0000-0000DE000000}"/>
    <cellStyle name="Accent2 4" xfId="379" xr:uid="{00000000-0005-0000-0000-0000DF000000}"/>
    <cellStyle name="Accent3 2" xfId="92" xr:uid="{00000000-0005-0000-0000-0000E0000000}"/>
    <cellStyle name="Accent3 2 2" xfId="383" xr:uid="{00000000-0005-0000-0000-0000E1000000}"/>
    <cellStyle name="Accent3 3" xfId="384" xr:uid="{00000000-0005-0000-0000-0000E2000000}"/>
    <cellStyle name="Accent3 4" xfId="382" xr:uid="{00000000-0005-0000-0000-0000E3000000}"/>
    <cellStyle name="Accent4 2" xfId="93" xr:uid="{00000000-0005-0000-0000-0000E4000000}"/>
    <cellStyle name="Accent4 2 2" xfId="386" xr:uid="{00000000-0005-0000-0000-0000E5000000}"/>
    <cellStyle name="Accent4 3" xfId="387" xr:uid="{00000000-0005-0000-0000-0000E6000000}"/>
    <cellStyle name="Accent4 4" xfId="385" xr:uid="{00000000-0005-0000-0000-0000E7000000}"/>
    <cellStyle name="Accent5 2" xfId="94" xr:uid="{00000000-0005-0000-0000-0000E8000000}"/>
    <cellStyle name="Accent5 2 2" xfId="389" xr:uid="{00000000-0005-0000-0000-0000E9000000}"/>
    <cellStyle name="Accent5 3" xfId="390" xr:uid="{00000000-0005-0000-0000-0000EA000000}"/>
    <cellStyle name="Accent5 4" xfId="388" xr:uid="{00000000-0005-0000-0000-0000EB000000}"/>
    <cellStyle name="Accent6 2" xfId="95" xr:uid="{00000000-0005-0000-0000-0000EC000000}"/>
    <cellStyle name="Accent6 2 2" xfId="392" xr:uid="{00000000-0005-0000-0000-0000ED000000}"/>
    <cellStyle name="Accent6 3" xfId="393" xr:uid="{00000000-0005-0000-0000-0000EE000000}"/>
    <cellStyle name="Accent6 4" xfId="391" xr:uid="{00000000-0005-0000-0000-0000EF000000}"/>
    <cellStyle name="AeE­ [0]_INQUIRY ¿μ¾÷AßAø " xfId="394" xr:uid="{00000000-0005-0000-0000-0000F0000000}"/>
    <cellStyle name="AeE­_INQUIRY ¿μ¾÷AßAø " xfId="395" xr:uid="{00000000-0005-0000-0000-0000F1000000}"/>
    <cellStyle name="AÞ¸¶ [0]_INQUIRY ¿?¾÷AßAø " xfId="396" xr:uid="{00000000-0005-0000-0000-0000F2000000}"/>
    <cellStyle name="AÞ¸¶_INQUIRY ¿?¾÷AßAø " xfId="397" xr:uid="{00000000-0005-0000-0000-0000F3000000}"/>
    <cellStyle name="Bad 2" xfId="96" xr:uid="{00000000-0005-0000-0000-0000F4000000}"/>
    <cellStyle name="Bad 2 2" xfId="399" xr:uid="{00000000-0005-0000-0000-0000F5000000}"/>
    <cellStyle name="Bad 3" xfId="400" xr:uid="{00000000-0005-0000-0000-0000F6000000}"/>
    <cellStyle name="Bad 4" xfId="398" xr:uid="{00000000-0005-0000-0000-0000F7000000}"/>
    <cellStyle name="C?AØ_¿?¾÷CoE² " xfId="401" xr:uid="{00000000-0005-0000-0000-0000F8000000}"/>
    <cellStyle name="C￥AØ_¿μ¾÷CoE² " xfId="402" xr:uid="{00000000-0005-0000-0000-0000F9000000}"/>
    <cellStyle name="Calc Currency (0)" xfId="403" xr:uid="{00000000-0005-0000-0000-0000FA000000}"/>
    <cellStyle name="Calculation 2" xfId="97" xr:uid="{00000000-0005-0000-0000-0000FB000000}"/>
    <cellStyle name="Calculation 2 2" xfId="405" xr:uid="{00000000-0005-0000-0000-0000FC000000}"/>
    <cellStyle name="Calculation 3" xfId="406" xr:uid="{00000000-0005-0000-0000-0000FD000000}"/>
    <cellStyle name="Calculation 4" xfId="404" xr:uid="{00000000-0005-0000-0000-0000FE000000}"/>
    <cellStyle name="Check Cell 2" xfId="98" xr:uid="{00000000-0005-0000-0000-0000FF000000}"/>
    <cellStyle name="Check Cell 2 2" xfId="408" xr:uid="{00000000-0005-0000-0000-000000010000}"/>
    <cellStyle name="Check Cell 3" xfId="409" xr:uid="{00000000-0005-0000-0000-000001010000}"/>
    <cellStyle name="Check Cell 4" xfId="407" xr:uid="{00000000-0005-0000-0000-000002010000}"/>
    <cellStyle name="ColLevel_0" xfId="410" xr:uid="{00000000-0005-0000-0000-000003010000}"/>
    <cellStyle name="Comma 2" xfId="411" xr:uid="{00000000-0005-0000-0000-000004010000}"/>
    <cellStyle name="Comma 2 2" xfId="412" xr:uid="{00000000-0005-0000-0000-000005010000}"/>
    <cellStyle name="Comma 2 3" xfId="413" xr:uid="{00000000-0005-0000-0000-000006010000}"/>
    <cellStyle name="Comma 3" xfId="2663" xr:uid="{00000000-0005-0000-0000-000007010000}"/>
    <cellStyle name="Comma0" xfId="414" xr:uid="{00000000-0005-0000-0000-000008010000}"/>
    <cellStyle name="Copied" xfId="415" xr:uid="{00000000-0005-0000-0000-000009010000}"/>
    <cellStyle name="Currency0" xfId="416" xr:uid="{00000000-0005-0000-0000-00000A010000}"/>
    <cellStyle name="Date" xfId="417" xr:uid="{00000000-0005-0000-0000-00000B010000}"/>
    <cellStyle name="Entered" xfId="418" xr:uid="{00000000-0005-0000-0000-00000C010000}"/>
    <cellStyle name="Explanatory Text 2" xfId="99" xr:uid="{00000000-0005-0000-0000-00000D010000}"/>
    <cellStyle name="Explanatory Text 2 2" xfId="420" xr:uid="{00000000-0005-0000-0000-00000E010000}"/>
    <cellStyle name="Explanatory Text 3" xfId="421" xr:uid="{00000000-0005-0000-0000-00000F010000}"/>
    <cellStyle name="Explanatory Text 4" xfId="419" xr:uid="{00000000-0005-0000-0000-000010010000}"/>
    <cellStyle name="Fixed" xfId="422" xr:uid="{00000000-0005-0000-0000-000011010000}"/>
    <cellStyle name="Good 2" xfId="100" xr:uid="{00000000-0005-0000-0000-000012010000}"/>
    <cellStyle name="Good 2 2" xfId="424" xr:uid="{00000000-0005-0000-0000-000013010000}"/>
    <cellStyle name="Good 3" xfId="425" xr:uid="{00000000-0005-0000-0000-000014010000}"/>
    <cellStyle name="Good 4" xfId="423" xr:uid="{00000000-0005-0000-0000-000015010000}"/>
    <cellStyle name="Grey" xfId="426" xr:uid="{00000000-0005-0000-0000-000016010000}"/>
    <cellStyle name="Header1" xfId="427" xr:uid="{00000000-0005-0000-0000-000017010000}"/>
    <cellStyle name="Header2" xfId="428" xr:uid="{00000000-0005-0000-0000-000018010000}"/>
    <cellStyle name="Heading 1 2" xfId="101" xr:uid="{00000000-0005-0000-0000-000019010000}"/>
    <cellStyle name="Heading 1 2 2" xfId="430" xr:uid="{00000000-0005-0000-0000-00001A010000}"/>
    <cellStyle name="Heading 1 3" xfId="431" xr:uid="{00000000-0005-0000-0000-00001B010000}"/>
    <cellStyle name="Heading 1 4" xfId="429" xr:uid="{00000000-0005-0000-0000-00001C010000}"/>
    <cellStyle name="Heading 2 2" xfId="102" xr:uid="{00000000-0005-0000-0000-00001D010000}"/>
    <cellStyle name="Heading 2 2 2" xfId="433" xr:uid="{00000000-0005-0000-0000-00001E010000}"/>
    <cellStyle name="Heading 2 3" xfId="434" xr:uid="{00000000-0005-0000-0000-00001F010000}"/>
    <cellStyle name="Heading 2 4" xfId="432" xr:uid="{00000000-0005-0000-0000-000020010000}"/>
    <cellStyle name="Heading 3 2" xfId="103" xr:uid="{00000000-0005-0000-0000-000021010000}"/>
    <cellStyle name="Heading 3 2 2" xfId="436" xr:uid="{00000000-0005-0000-0000-000022010000}"/>
    <cellStyle name="Heading 3 3" xfId="437" xr:uid="{00000000-0005-0000-0000-000023010000}"/>
    <cellStyle name="Heading 3 4" xfId="435" xr:uid="{00000000-0005-0000-0000-000024010000}"/>
    <cellStyle name="Heading 4 2" xfId="104" xr:uid="{00000000-0005-0000-0000-000025010000}"/>
    <cellStyle name="Heading 4 2 2" xfId="439" xr:uid="{00000000-0005-0000-0000-000026010000}"/>
    <cellStyle name="Heading 4 3" xfId="440" xr:uid="{00000000-0005-0000-0000-000027010000}"/>
    <cellStyle name="Heading 4 4" xfId="438" xr:uid="{00000000-0005-0000-0000-000028010000}"/>
    <cellStyle name="Hyperlink 10" xfId="1439" xr:uid="{00000000-0005-0000-0000-00002A010000}"/>
    <cellStyle name="Hyperlink 11" xfId="2571" xr:uid="{00000000-0005-0000-0000-00002B010000}"/>
    <cellStyle name="Hyperlink 12" xfId="2585" xr:uid="{00000000-0005-0000-0000-00002C010000}"/>
    <cellStyle name="Hyperlink 13" xfId="2600" xr:uid="{00000000-0005-0000-0000-00002D010000}"/>
    <cellStyle name="Hyperlink 14" xfId="2606" xr:uid="{00000000-0005-0000-0000-00002E010000}"/>
    <cellStyle name="Hyperlink 15" xfId="2625" xr:uid="{00000000-0005-0000-0000-00002F010000}"/>
    <cellStyle name="Hyperlink 16" xfId="2634" xr:uid="{00000000-0005-0000-0000-000030010000}"/>
    <cellStyle name="Hyperlink 17" xfId="2639" xr:uid="{00000000-0005-0000-0000-000031010000}"/>
    <cellStyle name="Hyperlink 18" xfId="2670" xr:uid="{00000000-0005-0000-0000-000032010000}"/>
    <cellStyle name="Hyperlink 2" xfId="31" xr:uid="{00000000-0005-0000-0000-000033010000}"/>
    <cellStyle name="Hyperlink 2 2" xfId="441" xr:uid="{00000000-0005-0000-0000-000034010000}"/>
    <cellStyle name="Hyperlink 2_TS Lines Contact List_12012017" xfId="442" xr:uid="{00000000-0005-0000-0000-000035010000}"/>
    <cellStyle name="Hyperlink 3" xfId="443" xr:uid="{00000000-0005-0000-0000-000036010000}"/>
    <cellStyle name="Hyperlink 4" xfId="444" xr:uid="{00000000-0005-0000-0000-000037010000}"/>
    <cellStyle name="Hyperlink 4 2" xfId="445" xr:uid="{00000000-0005-0000-0000-000038010000}"/>
    <cellStyle name="Hyperlink 5" xfId="446" xr:uid="{00000000-0005-0000-0000-000039010000}"/>
    <cellStyle name="Hyperlink 5 2" xfId="447" xr:uid="{00000000-0005-0000-0000-00003A010000}"/>
    <cellStyle name="Hyperlink 6" xfId="448" xr:uid="{00000000-0005-0000-0000-00003B010000}"/>
    <cellStyle name="Hyperlink 6 2" xfId="449" xr:uid="{00000000-0005-0000-0000-00003C010000}"/>
    <cellStyle name="Hyperlink 7" xfId="450" xr:uid="{00000000-0005-0000-0000-00003D010000}"/>
    <cellStyle name="Hyperlink 8" xfId="451" xr:uid="{00000000-0005-0000-0000-00003E010000}"/>
    <cellStyle name="Hyperlink 9" xfId="1337" xr:uid="{00000000-0005-0000-0000-00003F010000}"/>
    <cellStyle name="Input [yellow]" xfId="453" xr:uid="{00000000-0005-0000-0000-000040010000}"/>
    <cellStyle name="Input 10" xfId="1464" xr:uid="{00000000-0005-0000-0000-000041010000}"/>
    <cellStyle name="Input 11" xfId="1845" xr:uid="{00000000-0005-0000-0000-000042010000}"/>
    <cellStyle name="Input 12" xfId="1848" xr:uid="{00000000-0005-0000-0000-000043010000}"/>
    <cellStyle name="Input 13" xfId="1852" xr:uid="{00000000-0005-0000-0000-000044010000}"/>
    <cellStyle name="Input 14" xfId="2344" xr:uid="{00000000-0005-0000-0000-000045010000}"/>
    <cellStyle name="Input 15" xfId="2484" xr:uid="{00000000-0005-0000-0000-000046010000}"/>
    <cellStyle name="Input 16" xfId="2529" xr:uid="{00000000-0005-0000-0000-000047010000}"/>
    <cellStyle name="Input 17" xfId="2483" xr:uid="{00000000-0005-0000-0000-000048010000}"/>
    <cellStyle name="Input 18" xfId="2530" xr:uid="{00000000-0005-0000-0000-000049010000}"/>
    <cellStyle name="Input 19" xfId="2482" xr:uid="{00000000-0005-0000-0000-00004A010000}"/>
    <cellStyle name="Input 2" xfId="105" xr:uid="{00000000-0005-0000-0000-00004B010000}"/>
    <cellStyle name="Input 2 2" xfId="454" xr:uid="{00000000-0005-0000-0000-00004C010000}"/>
    <cellStyle name="Input 20" xfId="2531" xr:uid="{00000000-0005-0000-0000-00004D010000}"/>
    <cellStyle name="Input 21" xfId="2481" xr:uid="{00000000-0005-0000-0000-00004E010000}"/>
    <cellStyle name="Input 22" xfId="2532" xr:uid="{00000000-0005-0000-0000-00004F010000}"/>
    <cellStyle name="Input 23" xfId="2480" xr:uid="{00000000-0005-0000-0000-000050010000}"/>
    <cellStyle name="Input 3" xfId="455" xr:uid="{00000000-0005-0000-0000-000051010000}"/>
    <cellStyle name="Input 4" xfId="452" xr:uid="{00000000-0005-0000-0000-000052010000}"/>
    <cellStyle name="Input 5" xfId="1430" xr:uid="{00000000-0005-0000-0000-000053010000}"/>
    <cellStyle name="Input 6" xfId="1437" xr:uid="{00000000-0005-0000-0000-000054010000}"/>
    <cellStyle name="Input 7" xfId="1431" xr:uid="{00000000-0005-0000-0000-000055010000}"/>
    <cellStyle name="Input 8" xfId="1435" xr:uid="{00000000-0005-0000-0000-000056010000}"/>
    <cellStyle name="Input 9" xfId="1465" xr:uid="{00000000-0005-0000-0000-000057010000}"/>
    <cellStyle name="Linked Cell 2" xfId="106" xr:uid="{00000000-0005-0000-0000-000058010000}"/>
    <cellStyle name="Linked Cell 2 2" xfId="457" xr:uid="{00000000-0005-0000-0000-000059010000}"/>
    <cellStyle name="Linked Cell 3" xfId="458" xr:uid="{00000000-0005-0000-0000-00005A010000}"/>
    <cellStyle name="Linked Cell 4" xfId="456" xr:uid="{00000000-0005-0000-0000-00005B010000}"/>
    <cellStyle name="Neutral 2" xfId="107" xr:uid="{00000000-0005-0000-0000-00005C010000}"/>
    <cellStyle name="Neutral 2 2" xfId="460" xr:uid="{00000000-0005-0000-0000-00005D010000}"/>
    <cellStyle name="Neutral 3" xfId="461" xr:uid="{00000000-0005-0000-0000-00005E010000}"/>
    <cellStyle name="Neutral 4" xfId="459" xr:uid="{00000000-0005-0000-0000-00005F010000}"/>
    <cellStyle name="Normal - Style1" xfId="462" xr:uid="{00000000-0005-0000-0000-000061010000}"/>
    <cellStyle name="Normal 10" xfId="2" xr:uid="{00000000-0005-0000-0000-000062010000}"/>
    <cellStyle name="Normal 10 2" xfId="463" xr:uid="{00000000-0005-0000-0000-000063010000}"/>
    <cellStyle name="Normal 100" xfId="2628" xr:uid="{00000000-0005-0000-0000-000064010000}"/>
    <cellStyle name="Normal 101" xfId="2629" xr:uid="{00000000-0005-0000-0000-000065010000}"/>
    <cellStyle name="Normal 102" xfId="2631" xr:uid="{00000000-0005-0000-0000-000066010000}"/>
    <cellStyle name="Normal 103" xfId="2630" xr:uid="{00000000-0005-0000-0000-000067010000}"/>
    <cellStyle name="Normal 104" xfId="2632" xr:uid="{00000000-0005-0000-0000-000068010000}"/>
    <cellStyle name="Normal 105" xfId="2637" xr:uid="{00000000-0005-0000-0000-000069010000}"/>
    <cellStyle name="Normal 106" xfId="2638" xr:uid="{00000000-0005-0000-0000-00006A010000}"/>
    <cellStyle name="Normal 107" xfId="2641" xr:uid="{00000000-0005-0000-0000-00006B010000}"/>
    <cellStyle name="Normal 108" xfId="2642" xr:uid="{00000000-0005-0000-0000-00006C010000}"/>
    <cellStyle name="Normal 109" xfId="2643" xr:uid="{00000000-0005-0000-0000-00006D010000}"/>
    <cellStyle name="Normal 11" xfId="3" xr:uid="{00000000-0005-0000-0000-00006E010000}"/>
    <cellStyle name="Normal 110" xfId="2644" xr:uid="{00000000-0005-0000-0000-00006F010000}"/>
    <cellStyle name="Normal 111" xfId="2645" xr:uid="{00000000-0005-0000-0000-000070010000}"/>
    <cellStyle name="Normal 112" xfId="2646" xr:uid="{00000000-0005-0000-0000-000071010000}"/>
    <cellStyle name="Normal 113" xfId="2659" xr:uid="{00000000-0005-0000-0000-000072010000}"/>
    <cellStyle name="Normal 114" xfId="2661" xr:uid="{00000000-0005-0000-0000-000073010000}"/>
    <cellStyle name="Normal 115" xfId="2662" xr:uid="{00000000-0005-0000-0000-000074010000}"/>
    <cellStyle name="Normal 116" xfId="2664" xr:uid="{00000000-0005-0000-0000-000075010000}"/>
    <cellStyle name="Normal 117" xfId="2665" xr:uid="{00000000-0005-0000-0000-000076010000}"/>
    <cellStyle name="Normal 118" xfId="2666" xr:uid="{00000000-0005-0000-0000-000077010000}"/>
    <cellStyle name="Normal 119" xfId="2667" xr:uid="{00000000-0005-0000-0000-000078010000}"/>
    <cellStyle name="Normal 12" xfId="4" xr:uid="{00000000-0005-0000-0000-000079010000}"/>
    <cellStyle name="Normal 120" xfId="2668" xr:uid="{00000000-0005-0000-0000-00007A010000}"/>
    <cellStyle name="Normal 121" xfId="2673" xr:uid="{00000000-0005-0000-0000-00007B010000}"/>
    <cellStyle name="Normal 122" xfId="2674" xr:uid="{00000000-0005-0000-0000-00007C010000}"/>
    <cellStyle name="Normal 123" xfId="2675" xr:uid="{00000000-0005-0000-0000-00007D010000}"/>
    <cellStyle name="Normal 124" xfId="2676" xr:uid="{00000000-0005-0000-0000-00007E010000}"/>
    <cellStyle name="Normal 125" xfId="2677" xr:uid="{00000000-0005-0000-0000-00007F010000}"/>
    <cellStyle name="Normal 126" xfId="2847" xr:uid="{224F7FE0-2084-4360-9D0F-A9C94F643ED7}"/>
    <cellStyle name="Normal 127" xfId="2848" xr:uid="{3959ECA8-3910-4E57-BDFC-59831ACCC97F}"/>
    <cellStyle name="Normal 128" xfId="2849" xr:uid="{11BB5F38-62F0-4E90-A6FC-EE630626A29F}"/>
    <cellStyle name="Normal 129" xfId="2850" xr:uid="{3E76DCB3-4593-40E3-93A6-396F3B46AB36}"/>
    <cellStyle name="Normal 13" xfId="5" xr:uid="{00000000-0005-0000-0000-000080010000}"/>
    <cellStyle name="Normal 130" xfId="2851" xr:uid="{C4BCC13C-8303-4FE9-9FE8-1B1E319F5695}"/>
    <cellStyle name="Normal 14" xfId="6" xr:uid="{00000000-0005-0000-0000-000081010000}"/>
    <cellStyle name="Normal 15" xfId="7" xr:uid="{00000000-0005-0000-0000-000082010000}"/>
    <cellStyle name="Normal 16" xfId="8" xr:uid="{00000000-0005-0000-0000-000083010000}"/>
    <cellStyle name="Normal 17" xfId="9" xr:uid="{00000000-0005-0000-0000-000084010000}"/>
    <cellStyle name="Normal 18" xfId="10" xr:uid="{00000000-0005-0000-0000-000085010000}"/>
    <cellStyle name="Normal 19" xfId="11" xr:uid="{00000000-0005-0000-0000-000086010000}"/>
    <cellStyle name="Normal 2" xfId="12" xr:uid="{00000000-0005-0000-0000-000087010000}"/>
    <cellStyle name="Normal 2 2" xfId="465" xr:uid="{00000000-0005-0000-0000-000088010000}"/>
    <cellStyle name="Normal 2 2 2" xfId="466" xr:uid="{00000000-0005-0000-0000-000089010000}"/>
    <cellStyle name="Normal 2 2_20160319 QEL PGU contact list" xfId="467" xr:uid="{00000000-0005-0000-0000-00008A010000}"/>
    <cellStyle name="Normal 2 3" xfId="468" xr:uid="{00000000-0005-0000-0000-00008B010000}"/>
    <cellStyle name="Normal 2 4" xfId="469" xr:uid="{00000000-0005-0000-0000-00008C010000}"/>
    <cellStyle name="Normal 2 5" xfId="470" xr:uid="{00000000-0005-0000-0000-00008D010000}"/>
    <cellStyle name="Normal 2 6" xfId="464" xr:uid="{00000000-0005-0000-0000-00008E010000}"/>
    <cellStyle name="Normal 2_20130301Gemadept Cambodia--Contact list" xfId="471" xr:uid="{00000000-0005-0000-0000-00008F010000}"/>
    <cellStyle name="Normal 20" xfId="13" xr:uid="{00000000-0005-0000-0000-000090010000}"/>
    <cellStyle name="Normal 21" xfId="14" xr:uid="{00000000-0005-0000-0000-000091010000}"/>
    <cellStyle name="Normal 22" xfId="15" xr:uid="{00000000-0005-0000-0000-000092010000}"/>
    <cellStyle name="Normal 23" xfId="16" xr:uid="{00000000-0005-0000-0000-000093010000}"/>
    <cellStyle name="Normal 24" xfId="17" xr:uid="{00000000-0005-0000-0000-000094010000}"/>
    <cellStyle name="Normal 25" xfId="18" xr:uid="{00000000-0005-0000-0000-000095010000}"/>
    <cellStyle name="Normal 26" xfId="35" xr:uid="{00000000-0005-0000-0000-000096010000}"/>
    <cellStyle name="Normal 27" xfId="230" xr:uid="{00000000-0005-0000-0000-000097010000}"/>
    <cellStyle name="Normal 28" xfId="1364" xr:uid="{00000000-0005-0000-0000-000098010000}"/>
    <cellStyle name="Normal 29" xfId="1440" xr:uid="{00000000-0005-0000-0000-000099010000}"/>
    <cellStyle name="Normal 3" xfId="19" xr:uid="{00000000-0005-0000-0000-00009A010000}"/>
    <cellStyle name="Normal 3 2" xfId="472" xr:uid="{00000000-0005-0000-0000-00009B010000}"/>
    <cellStyle name="Normal 30" xfId="1429" xr:uid="{00000000-0005-0000-0000-00009C010000}"/>
    <cellStyle name="Normal 31" xfId="1438" xr:uid="{00000000-0005-0000-0000-00009D010000}"/>
    <cellStyle name="Normal 32" xfId="1443" xr:uid="{00000000-0005-0000-0000-00009E010000}"/>
    <cellStyle name="Normal 33" xfId="1842" xr:uid="{00000000-0005-0000-0000-00009F010000}"/>
    <cellStyle name="Normal 34" xfId="1846" xr:uid="{00000000-0005-0000-0000-0000A0010000}"/>
    <cellStyle name="Normal 35" xfId="1847" xr:uid="{00000000-0005-0000-0000-0000A1010000}"/>
    <cellStyle name="Normal 36" xfId="1851" xr:uid="{00000000-0005-0000-0000-0000A2010000}"/>
    <cellStyle name="Normal 37" xfId="2477" xr:uid="{00000000-0005-0000-0000-0000A3010000}"/>
    <cellStyle name="Normal 38" xfId="2479" xr:uid="{00000000-0005-0000-0000-0000A4010000}"/>
    <cellStyle name="Normal 39" xfId="2539" xr:uid="{00000000-0005-0000-0000-0000A5010000}"/>
    <cellStyle name="Normal 4" xfId="20" xr:uid="{00000000-0005-0000-0000-0000A6010000}"/>
    <cellStyle name="Normal 4 10" xfId="2702" xr:uid="{00000000-0005-0000-0000-0000A7010000}"/>
    <cellStyle name="Normal 4 10 2" xfId="2798" xr:uid="{6228DF8C-095F-4013-9451-7F11B9799EA2}"/>
    <cellStyle name="Normal 4 11" xfId="2750" xr:uid="{371C6EE5-FB54-40F0-878F-4B98A876C521}"/>
    <cellStyle name="Normal 4 2" xfId="474" xr:uid="{00000000-0005-0000-0000-0000A8010000}"/>
    <cellStyle name="Normal 4 3" xfId="473" xr:uid="{00000000-0005-0000-0000-0000A9010000}"/>
    <cellStyle name="Normal 4 4" xfId="2551" xr:uid="{00000000-0005-0000-0000-0000AA010000}"/>
    <cellStyle name="Normal 4 4 2" xfId="2608" xr:uid="{00000000-0005-0000-0000-0000AB010000}"/>
    <cellStyle name="Normal 4 4 2 2" xfId="2614" xr:uid="{00000000-0005-0000-0000-0000AC010000}"/>
    <cellStyle name="Normal 4 4 2 2 2" xfId="2657" xr:uid="{00000000-0005-0000-0000-0000AD010000}"/>
    <cellStyle name="Normal 4 4 2 2 2 2" xfId="2700" xr:uid="{00000000-0005-0000-0000-0000AE010000}"/>
    <cellStyle name="Normal 4 4 2 2 2 2 2" xfId="2748" xr:uid="{00000000-0005-0000-0000-0000AF010000}"/>
    <cellStyle name="Normal 4 4 2 2 2 2 2 2" xfId="2844" xr:uid="{D7CDC7B2-70A9-4735-9FBA-9083057DDA0D}"/>
    <cellStyle name="Normal 4 4 2 2 2 2 3" xfId="2796" xr:uid="{C3BB6EA4-2BC0-4854-B512-A0F9C872EC8C}"/>
    <cellStyle name="Normal 4 4 2 2 2 3" xfId="2724" xr:uid="{00000000-0005-0000-0000-0000B0010000}"/>
    <cellStyle name="Normal 4 4 2 2 2 3 2" xfId="2820" xr:uid="{8AB43554-9589-4951-AFB9-4CB72047A18B}"/>
    <cellStyle name="Normal 4 4 2 2 2 4" xfId="2772" xr:uid="{24D8775A-8850-4493-9B10-019E06309FD4}"/>
    <cellStyle name="Normal 4 4 2 2 3" xfId="2688" xr:uid="{00000000-0005-0000-0000-0000B1010000}"/>
    <cellStyle name="Normal 4 4 2 2 3 2" xfId="2736" xr:uid="{00000000-0005-0000-0000-0000B2010000}"/>
    <cellStyle name="Normal 4 4 2 2 3 2 2" xfId="2832" xr:uid="{0494CACA-3B5B-4DA8-93F9-562F7B8684A8}"/>
    <cellStyle name="Normal 4 4 2 2 3 3" xfId="2784" xr:uid="{E8095858-84BD-4553-90EC-866E74AA4AA2}"/>
    <cellStyle name="Normal 4 4 2 2 4" xfId="2712" xr:uid="{00000000-0005-0000-0000-0000B3010000}"/>
    <cellStyle name="Normal 4 4 2 2 4 2" xfId="2808" xr:uid="{AA89FB97-5E4B-4C28-BB09-A10F619BAE74}"/>
    <cellStyle name="Normal 4 4 2 2 5" xfId="2760" xr:uid="{446F5B8A-AE52-4784-918E-54A634EC0E50}"/>
    <cellStyle name="Normal 4 4 2 3" xfId="2651" xr:uid="{00000000-0005-0000-0000-0000B4010000}"/>
    <cellStyle name="Normal 4 4 2 3 2" xfId="2694" xr:uid="{00000000-0005-0000-0000-0000B5010000}"/>
    <cellStyle name="Normal 4 4 2 3 2 2" xfId="2742" xr:uid="{00000000-0005-0000-0000-0000B6010000}"/>
    <cellStyle name="Normal 4 4 2 3 2 2 2" xfId="2838" xr:uid="{B59B18AB-96EE-40F7-BD33-0A579AAA762A}"/>
    <cellStyle name="Normal 4 4 2 3 2 3" xfId="2790" xr:uid="{1AAF4296-49FE-4638-826F-1B6AD71DA7B2}"/>
    <cellStyle name="Normal 4 4 2 3 3" xfId="2718" xr:uid="{00000000-0005-0000-0000-0000B7010000}"/>
    <cellStyle name="Normal 4 4 2 3 3 2" xfId="2814" xr:uid="{3ADEE1EB-0C23-4FA9-9133-7185F0E18F9B}"/>
    <cellStyle name="Normal 4 4 2 3 4" xfId="2766" xr:uid="{E0181ACC-31C8-4BED-90E9-13A77624E20D}"/>
    <cellStyle name="Normal 4 4 2 4" xfId="2682" xr:uid="{00000000-0005-0000-0000-0000B8010000}"/>
    <cellStyle name="Normal 4 4 2 4 2" xfId="2730" xr:uid="{00000000-0005-0000-0000-0000B9010000}"/>
    <cellStyle name="Normal 4 4 2 4 2 2" xfId="2826" xr:uid="{6B69A1DD-432A-4319-A34A-5F11184CE645}"/>
    <cellStyle name="Normal 4 4 2 4 3" xfId="2778" xr:uid="{5D1A46FD-8000-4C41-BC1F-0990EB3E0439}"/>
    <cellStyle name="Normal 4 4 2 5" xfId="2706" xr:uid="{00000000-0005-0000-0000-0000BA010000}"/>
    <cellStyle name="Normal 4 4 2 5 2" xfId="2802" xr:uid="{214F8D7C-BC2C-4E63-B864-CBEC809A6210}"/>
    <cellStyle name="Normal 4 4 2 6" xfId="2754" xr:uid="{378DA712-33E5-4081-8E31-85B2E2831B95}"/>
    <cellStyle name="Normal 4 4 3" xfId="2611" xr:uid="{00000000-0005-0000-0000-0000BB010000}"/>
    <cellStyle name="Normal 4 4 3 2" xfId="2654" xr:uid="{00000000-0005-0000-0000-0000BC010000}"/>
    <cellStyle name="Normal 4 4 3 2 2" xfId="2697" xr:uid="{00000000-0005-0000-0000-0000BD010000}"/>
    <cellStyle name="Normal 4 4 3 2 2 2" xfId="2745" xr:uid="{00000000-0005-0000-0000-0000BE010000}"/>
    <cellStyle name="Normal 4 4 3 2 2 2 2" xfId="2841" xr:uid="{3EF7B0F5-5BB7-4915-84E2-1F8B89828FB2}"/>
    <cellStyle name="Normal 4 4 3 2 2 3" xfId="2793" xr:uid="{156B0809-AB98-4FED-AA4B-28FB358B2B99}"/>
    <cellStyle name="Normal 4 4 3 2 3" xfId="2721" xr:uid="{00000000-0005-0000-0000-0000BF010000}"/>
    <cellStyle name="Normal 4 4 3 2 3 2" xfId="2817" xr:uid="{47142271-556B-4DFB-8903-B80832460FB8}"/>
    <cellStyle name="Normal 4 4 3 2 4" xfId="2769" xr:uid="{52372806-26BA-47D3-A444-F1DB133EEAFF}"/>
    <cellStyle name="Normal 4 4 3 3" xfId="2685" xr:uid="{00000000-0005-0000-0000-0000C0010000}"/>
    <cellStyle name="Normal 4 4 3 3 2" xfId="2733" xr:uid="{00000000-0005-0000-0000-0000C1010000}"/>
    <cellStyle name="Normal 4 4 3 3 2 2" xfId="2829" xr:uid="{9B8DCE7A-B3F0-4B2A-97B6-AB0799B7E07F}"/>
    <cellStyle name="Normal 4 4 3 3 3" xfId="2781" xr:uid="{D681C4E1-E985-4332-904D-07F389A1CED4}"/>
    <cellStyle name="Normal 4 4 3 4" xfId="2709" xr:uid="{00000000-0005-0000-0000-0000C2010000}"/>
    <cellStyle name="Normal 4 4 3 4 2" xfId="2805" xr:uid="{83FCE593-86AB-41F4-A8F6-686129637E38}"/>
    <cellStyle name="Normal 4 4 3 5" xfId="2757" xr:uid="{A164055B-0785-4946-9724-872D667724DB}"/>
    <cellStyle name="Normal 4 4 4" xfId="2648" xr:uid="{00000000-0005-0000-0000-0000C3010000}"/>
    <cellStyle name="Normal 4 4 4 2" xfId="2691" xr:uid="{00000000-0005-0000-0000-0000C4010000}"/>
    <cellStyle name="Normal 4 4 4 2 2" xfId="2739" xr:uid="{00000000-0005-0000-0000-0000C5010000}"/>
    <cellStyle name="Normal 4 4 4 2 2 2" xfId="2835" xr:uid="{DE85D912-4F64-4BE8-9FA5-2DAE2CA484CB}"/>
    <cellStyle name="Normal 4 4 4 2 3" xfId="2787" xr:uid="{C53B0ED7-9BCF-4FAF-BD0D-B97771D885B0}"/>
    <cellStyle name="Normal 4 4 4 3" xfId="2715" xr:uid="{00000000-0005-0000-0000-0000C6010000}"/>
    <cellStyle name="Normal 4 4 4 3 2" xfId="2811" xr:uid="{BFFE1E17-0C8A-44BA-B228-A6E2C2327582}"/>
    <cellStyle name="Normal 4 4 4 4" xfId="2763" xr:uid="{15C119B0-A364-4350-BF44-B3586838D0F3}"/>
    <cellStyle name="Normal 4 4 5" xfId="2679" xr:uid="{00000000-0005-0000-0000-0000C7010000}"/>
    <cellStyle name="Normal 4 4 5 2" xfId="2727" xr:uid="{00000000-0005-0000-0000-0000C8010000}"/>
    <cellStyle name="Normal 4 4 5 2 2" xfId="2823" xr:uid="{DF39B7AE-C790-4848-A211-9D18FF0FEA09}"/>
    <cellStyle name="Normal 4 4 5 3" xfId="2775" xr:uid="{6B6254EB-8138-495C-A612-0B1701705FED}"/>
    <cellStyle name="Normal 4 4 6" xfId="2703" xr:uid="{00000000-0005-0000-0000-0000C9010000}"/>
    <cellStyle name="Normal 4 4 6 2" xfId="2799" xr:uid="{47F5F15D-4BAB-4F8A-9AAD-2A7BAB681E38}"/>
    <cellStyle name="Normal 4 4 7" xfId="2751" xr:uid="{4F61D8D6-3421-45AB-9A93-96DD7C4F54AB}"/>
    <cellStyle name="Normal 4 5" xfId="2552" xr:uid="{00000000-0005-0000-0000-0000CA010000}"/>
    <cellStyle name="Normal 4 5 2" xfId="2609" xr:uid="{00000000-0005-0000-0000-0000CB010000}"/>
    <cellStyle name="Normal 4 5 2 2" xfId="2615" xr:uid="{00000000-0005-0000-0000-0000CC010000}"/>
    <cellStyle name="Normal 4 5 2 2 2" xfId="2658" xr:uid="{00000000-0005-0000-0000-0000CD010000}"/>
    <cellStyle name="Normal 4 5 2 2 2 2" xfId="2701" xr:uid="{00000000-0005-0000-0000-0000CE010000}"/>
    <cellStyle name="Normal 4 5 2 2 2 2 2" xfId="2749" xr:uid="{00000000-0005-0000-0000-0000CF010000}"/>
    <cellStyle name="Normal 4 5 2 2 2 2 2 2" xfId="2845" xr:uid="{6335E3D3-5D3E-43D9-A2E8-4018771BD927}"/>
    <cellStyle name="Normal 4 5 2 2 2 2 3" xfId="2797" xr:uid="{721842EE-7F8D-4AF4-B786-DE6CDEBC72F8}"/>
    <cellStyle name="Normal 4 5 2 2 2 3" xfId="2725" xr:uid="{00000000-0005-0000-0000-0000D0010000}"/>
    <cellStyle name="Normal 4 5 2 2 2 3 2" xfId="2821" xr:uid="{9A8D9C5A-5FF0-4C19-B4AE-4B22A4EBD667}"/>
    <cellStyle name="Normal 4 5 2 2 2 4" xfId="2773" xr:uid="{AE3B2B4C-10D6-452D-BFC4-3CD01966AFAD}"/>
    <cellStyle name="Normal 4 5 2 2 3" xfId="2689" xr:uid="{00000000-0005-0000-0000-0000D1010000}"/>
    <cellStyle name="Normal 4 5 2 2 3 2" xfId="2737" xr:uid="{00000000-0005-0000-0000-0000D2010000}"/>
    <cellStyle name="Normal 4 5 2 2 3 2 2" xfId="2833" xr:uid="{36F622FC-71AE-4239-A569-2BAA846651FB}"/>
    <cellStyle name="Normal 4 5 2 2 3 3" xfId="2785" xr:uid="{268BBE45-C688-48AF-97AE-A556F043962B}"/>
    <cellStyle name="Normal 4 5 2 2 4" xfId="2713" xr:uid="{00000000-0005-0000-0000-0000D3010000}"/>
    <cellStyle name="Normal 4 5 2 2 4 2" xfId="2809" xr:uid="{AFA09833-AABF-45E5-A8E9-981EED841C1A}"/>
    <cellStyle name="Normal 4 5 2 2 5" xfId="2761" xr:uid="{2418279E-B1ED-4399-B692-83899BFFFB80}"/>
    <cellStyle name="Normal 4 5 2 3" xfId="2652" xr:uid="{00000000-0005-0000-0000-0000D4010000}"/>
    <cellStyle name="Normal 4 5 2 3 2" xfId="2695" xr:uid="{00000000-0005-0000-0000-0000D5010000}"/>
    <cellStyle name="Normal 4 5 2 3 2 2" xfId="2743" xr:uid="{00000000-0005-0000-0000-0000D6010000}"/>
    <cellStyle name="Normal 4 5 2 3 2 2 2" xfId="2839" xr:uid="{5B1B5693-CB12-444E-83AD-1571A2E55A24}"/>
    <cellStyle name="Normal 4 5 2 3 2 3" xfId="2791" xr:uid="{B8C90753-A309-4D0F-8D2E-C431B977B7FE}"/>
    <cellStyle name="Normal 4 5 2 3 3" xfId="2719" xr:uid="{00000000-0005-0000-0000-0000D7010000}"/>
    <cellStyle name="Normal 4 5 2 3 3 2" xfId="2815" xr:uid="{E6169ADB-3F7C-4F2E-BD65-A1C9F5B9E26D}"/>
    <cellStyle name="Normal 4 5 2 3 4" xfId="2767" xr:uid="{A25E1FA2-4DE0-43F7-9EDC-50E6CC2A00E0}"/>
    <cellStyle name="Normal 4 5 2 4" xfId="2683" xr:uid="{00000000-0005-0000-0000-0000D8010000}"/>
    <cellStyle name="Normal 4 5 2 4 2" xfId="2731" xr:uid="{00000000-0005-0000-0000-0000D9010000}"/>
    <cellStyle name="Normal 4 5 2 4 2 2" xfId="2827" xr:uid="{AE187269-AB2D-4EB6-A926-3D4571D0F778}"/>
    <cellStyle name="Normal 4 5 2 4 3" xfId="2779" xr:uid="{5DA60829-1421-4521-A2C4-2DBB437BC292}"/>
    <cellStyle name="Normal 4 5 2 5" xfId="2707" xr:uid="{00000000-0005-0000-0000-0000DA010000}"/>
    <cellStyle name="Normal 4 5 2 5 2" xfId="2803" xr:uid="{A73FEB95-F6F3-4492-B327-31468CDB4176}"/>
    <cellStyle name="Normal 4 5 2 6" xfId="2755" xr:uid="{5A0A05E9-4576-4E52-A9A3-E1284E806A41}"/>
    <cellStyle name="Normal 4 5 3" xfId="2612" xr:uid="{00000000-0005-0000-0000-0000DB010000}"/>
    <cellStyle name="Normal 4 5 3 2" xfId="2655" xr:uid="{00000000-0005-0000-0000-0000DC010000}"/>
    <cellStyle name="Normal 4 5 3 2 2" xfId="2698" xr:uid="{00000000-0005-0000-0000-0000DD010000}"/>
    <cellStyle name="Normal 4 5 3 2 2 2" xfId="2746" xr:uid="{00000000-0005-0000-0000-0000DE010000}"/>
    <cellStyle name="Normal 4 5 3 2 2 2 2" xfId="2842" xr:uid="{A085720A-76E8-4118-BA4E-FCCF836F62C7}"/>
    <cellStyle name="Normal 4 5 3 2 2 3" xfId="2794" xr:uid="{8967D5A6-DD7A-4DA5-BAA8-E83F88F45341}"/>
    <cellStyle name="Normal 4 5 3 2 3" xfId="2722" xr:uid="{00000000-0005-0000-0000-0000DF010000}"/>
    <cellStyle name="Normal 4 5 3 2 3 2" xfId="2818" xr:uid="{F59CDABE-AFE5-4E6F-95CD-BB2858D94342}"/>
    <cellStyle name="Normal 4 5 3 2 4" xfId="2770" xr:uid="{607960FD-9D80-40F0-9783-A5D7098C2946}"/>
    <cellStyle name="Normal 4 5 3 3" xfId="2686" xr:uid="{00000000-0005-0000-0000-0000E0010000}"/>
    <cellStyle name="Normal 4 5 3 3 2" xfId="2734" xr:uid="{00000000-0005-0000-0000-0000E1010000}"/>
    <cellStyle name="Normal 4 5 3 3 2 2" xfId="2830" xr:uid="{3B9622A2-35F4-4FFF-98D7-67D7FA74BBC4}"/>
    <cellStyle name="Normal 4 5 3 3 3" xfId="2782" xr:uid="{9B650513-85E9-48BF-8B13-DE131916FF8C}"/>
    <cellStyle name="Normal 4 5 3 4" xfId="2710" xr:uid="{00000000-0005-0000-0000-0000E2010000}"/>
    <cellStyle name="Normal 4 5 3 4 2" xfId="2806" xr:uid="{D8DB85B9-35B3-44F2-B6D9-4C14AC59DC19}"/>
    <cellStyle name="Normal 4 5 3 5" xfId="2758" xr:uid="{15A01F41-D8E7-4E51-AB86-A617BA443703}"/>
    <cellStyle name="Normal 4 5 4" xfId="2649" xr:uid="{00000000-0005-0000-0000-0000E3010000}"/>
    <cellStyle name="Normal 4 5 4 2" xfId="2692" xr:uid="{00000000-0005-0000-0000-0000E4010000}"/>
    <cellStyle name="Normal 4 5 4 2 2" xfId="2740" xr:uid="{00000000-0005-0000-0000-0000E5010000}"/>
    <cellStyle name="Normal 4 5 4 2 2 2" xfId="2836" xr:uid="{67E51F9A-00E8-46B6-829E-5D12D5A51D77}"/>
    <cellStyle name="Normal 4 5 4 2 3" xfId="2788" xr:uid="{0A1CA68D-0805-4FD0-A158-12E3519AFCDD}"/>
    <cellStyle name="Normal 4 5 4 3" xfId="2716" xr:uid="{00000000-0005-0000-0000-0000E6010000}"/>
    <cellStyle name="Normal 4 5 4 3 2" xfId="2812" xr:uid="{C76440C3-C443-4621-9651-66504088BDB5}"/>
    <cellStyle name="Normal 4 5 4 4" xfId="2764" xr:uid="{6BF212A7-47D3-471D-B174-936375CDFA92}"/>
    <cellStyle name="Normal 4 5 5" xfId="2680" xr:uid="{00000000-0005-0000-0000-0000E7010000}"/>
    <cellStyle name="Normal 4 5 5 2" xfId="2728" xr:uid="{00000000-0005-0000-0000-0000E8010000}"/>
    <cellStyle name="Normal 4 5 5 2 2" xfId="2824" xr:uid="{ACD0900E-095E-424A-9DC3-16CD4CD44EA4}"/>
    <cellStyle name="Normal 4 5 5 3" xfId="2776" xr:uid="{450739DF-EB74-4B10-8890-D0AFBE2CFB03}"/>
    <cellStyle name="Normal 4 5 6" xfId="2704" xr:uid="{00000000-0005-0000-0000-0000E9010000}"/>
    <cellStyle name="Normal 4 5 6 2" xfId="2800" xr:uid="{8312B588-C87E-42B3-8131-DFF673D407FD}"/>
    <cellStyle name="Normal 4 5 7" xfId="2752" xr:uid="{D532EEAC-91FA-41C9-9946-3E50F598AF29}"/>
    <cellStyle name="Normal 4 6" xfId="2607" xr:uid="{00000000-0005-0000-0000-0000EA010000}"/>
    <cellStyle name="Normal 4 6 2" xfId="2613" xr:uid="{00000000-0005-0000-0000-0000EB010000}"/>
    <cellStyle name="Normal 4 6 2 2" xfId="2656" xr:uid="{00000000-0005-0000-0000-0000EC010000}"/>
    <cellStyle name="Normal 4 6 2 2 2" xfId="2699" xr:uid="{00000000-0005-0000-0000-0000ED010000}"/>
    <cellStyle name="Normal 4 6 2 2 2 2" xfId="2747" xr:uid="{00000000-0005-0000-0000-0000EE010000}"/>
    <cellStyle name="Normal 4 6 2 2 2 2 2" xfId="2843" xr:uid="{4BDE1CFA-2E37-4363-8AE3-8414E9DEDF99}"/>
    <cellStyle name="Normal 4 6 2 2 2 3" xfId="2795" xr:uid="{D67289C0-53EE-4B1D-9096-5134D358E09D}"/>
    <cellStyle name="Normal 4 6 2 2 3" xfId="2723" xr:uid="{00000000-0005-0000-0000-0000EF010000}"/>
    <cellStyle name="Normal 4 6 2 2 3 2" xfId="2819" xr:uid="{366B5E98-73CD-41F7-8BEC-02E8C0DF82F7}"/>
    <cellStyle name="Normal 4 6 2 2 4" xfId="2771" xr:uid="{288FB892-BBE6-4521-9386-D28B28E104C6}"/>
    <cellStyle name="Normal 4 6 2 3" xfId="2687" xr:uid="{00000000-0005-0000-0000-0000F0010000}"/>
    <cellStyle name="Normal 4 6 2 3 2" xfId="2735" xr:uid="{00000000-0005-0000-0000-0000F1010000}"/>
    <cellStyle name="Normal 4 6 2 3 2 2" xfId="2831" xr:uid="{F50A700A-16C7-4CB2-BBB7-F383551A88BA}"/>
    <cellStyle name="Normal 4 6 2 3 3" xfId="2783" xr:uid="{0E3EE545-017C-4501-95B2-E9CB380FC806}"/>
    <cellStyle name="Normal 4 6 2 4" xfId="2711" xr:uid="{00000000-0005-0000-0000-0000F2010000}"/>
    <cellStyle name="Normal 4 6 2 4 2" xfId="2807" xr:uid="{1E1B67EB-4430-4640-98EF-22F03FDF4500}"/>
    <cellStyle name="Normal 4 6 2 5" xfId="2759" xr:uid="{A60BB9DB-2700-4703-9B9E-EFCA725B5044}"/>
    <cellStyle name="Normal 4 6 3" xfId="2650" xr:uid="{00000000-0005-0000-0000-0000F3010000}"/>
    <cellStyle name="Normal 4 6 3 2" xfId="2693" xr:uid="{00000000-0005-0000-0000-0000F4010000}"/>
    <cellStyle name="Normal 4 6 3 2 2" xfId="2741" xr:uid="{00000000-0005-0000-0000-0000F5010000}"/>
    <cellStyle name="Normal 4 6 3 2 2 2" xfId="2837" xr:uid="{56D7D04D-F4DE-4E22-8986-D13527FFE2D6}"/>
    <cellStyle name="Normal 4 6 3 2 3" xfId="2789" xr:uid="{FB5843B7-3809-4279-AA4E-1CA6BD13465A}"/>
    <cellStyle name="Normal 4 6 3 3" xfId="2717" xr:uid="{00000000-0005-0000-0000-0000F6010000}"/>
    <cellStyle name="Normal 4 6 3 3 2" xfId="2813" xr:uid="{5882B381-2FF0-4C29-8600-0E12FDC92DFC}"/>
    <cellStyle name="Normal 4 6 3 4" xfId="2765" xr:uid="{C0F4454E-B8AA-4241-941F-262238C100DC}"/>
    <cellStyle name="Normal 4 6 4" xfId="2681" xr:uid="{00000000-0005-0000-0000-0000F7010000}"/>
    <cellStyle name="Normal 4 6 4 2" xfId="2729" xr:uid="{00000000-0005-0000-0000-0000F8010000}"/>
    <cellStyle name="Normal 4 6 4 2 2" xfId="2825" xr:uid="{54AF4325-DE69-4841-823D-2FE6968FB635}"/>
    <cellStyle name="Normal 4 6 4 3" xfId="2777" xr:uid="{A0E96CFE-F34A-4759-A0C3-D543D1AB3547}"/>
    <cellStyle name="Normal 4 6 5" xfId="2705" xr:uid="{00000000-0005-0000-0000-0000F9010000}"/>
    <cellStyle name="Normal 4 6 5 2" xfId="2801" xr:uid="{E5B03014-A64D-4C45-92D7-A52120FB17B9}"/>
    <cellStyle name="Normal 4 6 6" xfId="2753" xr:uid="{366527F2-5FCE-4939-9D50-70CD0D880E52}"/>
    <cellStyle name="Normal 4 7" xfId="2610" xr:uid="{00000000-0005-0000-0000-0000FA010000}"/>
    <cellStyle name="Normal 4 7 2" xfId="2653" xr:uid="{00000000-0005-0000-0000-0000FB010000}"/>
    <cellStyle name="Normal 4 7 2 2" xfId="2696" xr:uid="{00000000-0005-0000-0000-0000FC010000}"/>
    <cellStyle name="Normal 4 7 2 2 2" xfId="2744" xr:uid="{00000000-0005-0000-0000-0000FD010000}"/>
    <cellStyle name="Normal 4 7 2 2 2 2" xfId="2840" xr:uid="{4DC34E0D-1BE6-4FFF-8E49-FF833C2366D0}"/>
    <cellStyle name="Normal 4 7 2 2 3" xfId="2792" xr:uid="{46FE9E31-861E-4ED1-9288-65EDCB2020FA}"/>
    <cellStyle name="Normal 4 7 2 3" xfId="2720" xr:uid="{00000000-0005-0000-0000-0000FE010000}"/>
    <cellStyle name="Normal 4 7 2 3 2" xfId="2816" xr:uid="{C7C8A01C-18D7-404D-B3D4-4FDF7EF6B193}"/>
    <cellStyle name="Normal 4 7 2 4" xfId="2768" xr:uid="{EAD03972-8AB7-49A2-BE0A-879F376095CD}"/>
    <cellStyle name="Normal 4 7 3" xfId="2684" xr:uid="{00000000-0005-0000-0000-0000FF010000}"/>
    <cellStyle name="Normal 4 7 3 2" xfId="2732" xr:uid="{00000000-0005-0000-0000-000000020000}"/>
    <cellStyle name="Normal 4 7 3 2 2" xfId="2828" xr:uid="{0BE822FF-5E08-412A-8D80-A3C03E75495A}"/>
    <cellStyle name="Normal 4 7 3 3" xfId="2780" xr:uid="{69747BA9-2958-4353-86A7-2E75AE267B2F}"/>
    <cellStyle name="Normal 4 7 4" xfId="2708" xr:uid="{00000000-0005-0000-0000-000001020000}"/>
    <cellStyle name="Normal 4 7 4 2" xfId="2804" xr:uid="{1F2AC79D-DAE7-4AF9-A83B-D5A0351FE10D}"/>
    <cellStyle name="Normal 4 7 5" xfId="2756" xr:uid="{371949FC-42A6-4407-A044-3A4AFBAA8E73}"/>
    <cellStyle name="Normal 4 8" xfId="2647" xr:uid="{00000000-0005-0000-0000-000002020000}"/>
    <cellStyle name="Normal 4 8 2" xfId="2690" xr:uid="{00000000-0005-0000-0000-000003020000}"/>
    <cellStyle name="Normal 4 8 2 2" xfId="2738" xr:uid="{00000000-0005-0000-0000-000004020000}"/>
    <cellStyle name="Normal 4 8 2 2 2" xfId="2834" xr:uid="{A50F72F6-460A-41C7-8212-F44C202C7538}"/>
    <cellStyle name="Normal 4 8 2 3" xfId="2786" xr:uid="{58C1D46E-E546-49A2-827F-B37BE73DEF0D}"/>
    <cellStyle name="Normal 4 8 3" xfId="2714" xr:uid="{00000000-0005-0000-0000-000005020000}"/>
    <cellStyle name="Normal 4 8 3 2" xfId="2810" xr:uid="{6614F468-0CF8-4A69-86D1-8A7A24EE70EE}"/>
    <cellStyle name="Normal 4 8 4" xfId="2762" xr:uid="{6508FC4D-667E-4D56-B737-F1C91EF9D6FF}"/>
    <cellStyle name="Normal 4 9" xfId="2678" xr:uid="{00000000-0005-0000-0000-000006020000}"/>
    <cellStyle name="Normal 4 9 2" xfId="2726" xr:uid="{00000000-0005-0000-0000-000007020000}"/>
    <cellStyle name="Normal 4 9 2 2" xfId="2822" xr:uid="{0A740412-F1CC-4839-9AA0-0B337354153D}"/>
    <cellStyle name="Normal 4 9 3" xfId="2774" xr:uid="{E6D3572F-426D-4344-814C-670EC10CDFAF}"/>
    <cellStyle name="Normal 4_20160319 QEL PGU contact list" xfId="475" xr:uid="{00000000-0005-0000-0000-000008020000}"/>
    <cellStyle name="Normal 40" xfId="2544" xr:uid="{00000000-0005-0000-0000-000009020000}"/>
    <cellStyle name="Normal 41" xfId="2545" xr:uid="{00000000-0005-0000-0000-00000A020000}"/>
    <cellStyle name="Normal 42" xfId="2546" xr:uid="{00000000-0005-0000-0000-00000B020000}"/>
    <cellStyle name="Normal 43" xfId="2547" xr:uid="{00000000-0005-0000-0000-00000C020000}"/>
    <cellStyle name="Normal 44" xfId="2548" xr:uid="{00000000-0005-0000-0000-00000D020000}"/>
    <cellStyle name="Normal 45" xfId="2549" xr:uid="{00000000-0005-0000-0000-00000E020000}"/>
    <cellStyle name="Normal 46" xfId="2550" xr:uid="{00000000-0005-0000-0000-00000F020000}"/>
    <cellStyle name="Normal 47" xfId="2553" xr:uid="{00000000-0005-0000-0000-000010020000}"/>
    <cellStyle name="Normal 48" xfId="2554" xr:uid="{00000000-0005-0000-0000-000011020000}"/>
    <cellStyle name="Normal 49" xfId="2555" xr:uid="{00000000-0005-0000-0000-000012020000}"/>
    <cellStyle name="Normal 5" xfId="21" xr:uid="{00000000-0005-0000-0000-000013020000}"/>
    <cellStyle name="Normal 5 2" xfId="477" xr:uid="{00000000-0005-0000-0000-000014020000}"/>
    <cellStyle name="Normal 5 3" xfId="476" xr:uid="{00000000-0005-0000-0000-000015020000}"/>
    <cellStyle name="Normal 50" xfId="2556" xr:uid="{00000000-0005-0000-0000-000016020000}"/>
    <cellStyle name="Normal 51" xfId="2557" xr:uid="{00000000-0005-0000-0000-000017020000}"/>
    <cellStyle name="Normal 52" xfId="2558" xr:uid="{00000000-0005-0000-0000-000018020000}"/>
    <cellStyle name="Normal 53" xfId="2559" xr:uid="{00000000-0005-0000-0000-000019020000}"/>
    <cellStyle name="Normal 54" xfId="2560" xr:uid="{00000000-0005-0000-0000-00001A020000}"/>
    <cellStyle name="Normal 55" xfId="2561" xr:uid="{00000000-0005-0000-0000-00001B020000}"/>
    <cellStyle name="Normal 56" xfId="2562" xr:uid="{00000000-0005-0000-0000-00001C020000}"/>
    <cellStyle name="Normal 57" xfId="2563" xr:uid="{00000000-0005-0000-0000-00001D020000}"/>
    <cellStyle name="Normal 58" xfId="2564" xr:uid="{00000000-0005-0000-0000-00001E020000}"/>
    <cellStyle name="Normal 59" xfId="2565" xr:uid="{00000000-0005-0000-0000-00001F020000}"/>
    <cellStyle name="Normal 6" xfId="22" xr:uid="{00000000-0005-0000-0000-000020020000}"/>
    <cellStyle name="Normal 6 2" xfId="478" xr:uid="{00000000-0005-0000-0000-000021020000}"/>
    <cellStyle name="Normal 60" xfId="2566" xr:uid="{00000000-0005-0000-0000-000022020000}"/>
    <cellStyle name="Normal 61" xfId="2567" xr:uid="{00000000-0005-0000-0000-000023020000}"/>
    <cellStyle name="Normal 62" xfId="2568" xr:uid="{00000000-0005-0000-0000-000024020000}"/>
    <cellStyle name="Normal 63" xfId="2569" xr:uid="{00000000-0005-0000-0000-000025020000}"/>
    <cellStyle name="Normal 64" xfId="2570" xr:uid="{00000000-0005-0000-0000-000026020000}"/>
    <cellStyle name="Normal 65" xfId="2572" xr:uid="{00000000-0005-0000-0000-000027020000}"/>
    <cellStyle name="Normal 66" xfId="2573" xr:uid="{00000000-0005-0000-0000-000028020000}"/>
    <cellStyle name="Normal 67" xfId="2574" xr:uid="{00000000-0005-0000-0000-000029020000}"/>
    <cellStyle name="Normal 68" xfId="2575" xr:uid="{00000000-0005-0000-0000-00002A020000}"/>
    <cellStyle name="Normal 69" xfId="2576" xr:uid="{00000000-0005-0000-0000-00002B020000}"/>
    <cellStyle name="Normal 7" xfId="23" xr:uid="{00000000-0005-0000-0000-00002C020000}"/>
    <cellStyle name="Normal 7 2" xfId="479" xr:uid="{00000000-0005-0000-0000-00002D020000}"/>
    <cellStyle name="Normal 70" xfId="2577" xr:uid="{00000000-0005-0000-0000-00002E020000}"/>
    <cellStyle name="Normal 71" xfId="2578" xr:uid="{00000000-0005-0000-0000-00002F020000}"/>
    <cellStyle name="Normal 72" xfId="2579" xr:uid="{00000000-0005-0000-0000-000030020000}"/>
    <cellStyle name="Normal 73" xfId="2580" xr:uid="{00000000-0005-0000-0000-000031020000}"/>
    <cellStyle name="Normal 74" xfId="2581" xr:uid="{00000000-0005-0000-0000-000032020000}"/>
    <cellStyle name="Normal 75" xfId="2583" xr:uid="{00000000-0005-0000-0000-000033020000}"/>
    <cellStyle name="Normal 76" xfId="2584" xr:uid="{00000000-0005-0000-0000-000034020000}"/>
    <cellStyle name="Normal 77" xfId="2586" xr:uid="{00000000-0005-0000-0000-000035020000}"/>
    <cellStyle name="Normal 78" xfId="2587" xr:uid="{00000000-0005-0000-0000-000036020000}"/>
    <cellStyle name="Normal 79" xfId="2589" xr:uid="{00000000-0005-0000-0000-000037020000}"/>
    <cellStyle name="Normal 8" xfId="24" xr:uid="{00000000-0005-0000-0000-000038020000}"/>
    <cellStyle name="Normal 8 2" xfId="480" xr:uid="{00000000-0005-0000-0000-000039020000}"/>
    <cellStyle name="Normal 80" xfId="2592" xr:uid="{00000000-0005-0000-0000-00003A020000}"/>
    <cellStyle name="Normal 81" xfId="2593" xr:uid="{00000000-0005-0000-0000-00003B020000}"/>
    <cellStyle name="Normal 82" xfId="2590" xr:uid="{00000000-0005-0000-0000-00003C020000}"/>
    <cellStyle name="Normal 83" xfId="2595" xr:uid="{00000000-0005-0000-0000-00003D020000}"/>
    <cellStyle name="Normal 84" xfId="2591" xr:uid="{00000000-0005-0000-0000-00003E020000}"/>
    <cellStyle name="Normal 85" xfId="2594" xr:uid="{00000000-0005-0000-0000-00003F020000}"/>
    <cellStyle name="Normal 86" xfId="2597" xr:uid="{00000000-0005-0000-0000-000040020000}"/>
    <cellStyle name="Normal 87" xfId="2596" xr:uid="{00000000-0005-0000-0000-000041020000}"/>
    <cellStyle name="Normal 88" xfId="2598" xr:uid="{00000000-0005-0000-0000-000042020000}"/>
    <cellStyle name="Normal 89" xfId="2601" xr:uid="{00000000-0005-0000-0000-000043020000}"/>
    <cellStyle name="Normal 9" xfId="25" xr:uid="{00000000-0005-0000-0000-000044020000}"/>
    <cellStyle name="Normal 9 2" xfId="481" xr:uid="{00000000-0005-0000-0000-000045020000}"/>
    <cellStyle name="Normal 90" xfId="2602" xr:uid="{00000000-0005-0000-0000-000046020000}"/>
    <cellStyle name="Normal 91" xfId="2603" xr:uid="{00000000-0005-0000-0000-000047020000}"/>
    <cellStyle name="Normal 92" xfId="2604" xr:uid="{00000000-0005-0000-0000-000048020000}"/>
    <cellStyle name="Normal 93" xfId="2616" xr:uid="{00000000-0005-0000-0000-000049020000}"/>
    <cellStyle name="Normal 94" xfId="2618" xr:uid="{00000000-0005-0000-0000-00004A020000}"/>
    <cellStyle name="Normal 95" xfId="2619" xr:uid="{00000000-0005-0000-0000-00004B020000}"/>
    <cellStyle name="Normal 96" xfId="2620" xr:uid="{00000000-0005-0000-0000-00004C020000}"/>
    <cellStyle name="Normal 97" xfId="2622" xr:uid="{00000000-0005-0000-0000-00004D020000}"/>
    <cellStyle name="Normal 98" xfId="2623" xr:uid="{00000000-0005-0000-0000-00004E020000}"/>
    <cellStyle name="Normal 99" xfId="2624" xr:uid="{00000000-0005-0000-0000-00004F020000}"/>
    <cellStyle name="Normal_contact list 052506" xfId="33" xr:uid="{00000000-0005-0000-0000-000050020000}"/>
    <cellStyle name="Note 10" xfId="2528" xr:uid="{00000000-0005-0000-0000-000051020000}"/>
    <cellStyle name="Note 2" xfId="108" xr:uid="{00000000-0005-0000-0000-000052020000}"/>
    <cellStyle name="Note 2 2" xfId="484" xr:uid="{00000000-0005-0000-0000-000053020000}"/>
    <cellStyle name="Note 2 3" xfId="485" xr:uid="{00000000-0005-0000-0000-000054020000}"/>
    <cellStyle name="Note 2 4" xfId="483" xr:uid="{00000000-0005-0000-0000-000055020000}"/>
    <cellStyle name="Note 2_contact list  20120502" xfId="486" xr:uid="{00000000-0005-0000-0000-000056020000}"/>
    <cellStyle name="Note 3" xfId="482" xr:uid="{00000000-0005-0000-0000-000057020000}"/>
    <cellStyle name="Note 4" xfId="1432" xr:uid="{00000000-0005-0000-0000-000058020000}"/>
    <cellStyle name="Note 5" xfId="1436" xr:uid="{00000000-0005-0000-0000-000059020000}"/>
    <cellStyle name="Note 6" xfId="1433" xr:uid="{00000000-0005-0000-0000-00005A020000}"/>
    <cellStyle name="Note 7" xfId="1434" xr:uid="{00000000-0005-0000-0000-00005B020000}"/>
    <cellStyle name="Note 8" xfId="1849" xr:uid="{00000000-0005-0000-0000-00005C020000}"/>
    <cellStyle name="Note 9" xfId="2485" xr:uid="{00000000-0005-0000-0000-00005D020000}"/>
    <cellStyle name="Output 2" xfId="109" xr:uid="{00000000-0005-0000-0000-00005E020000}"/>
    <cellStyle name="Output 2 2" xfId="488" xr:uid="{00000000-0005-0000-0000-00005F020000}"/>
    <cellStyle name="Output 3" xfId="487" xr:uid="{00000000-0005-0000-0000-000060020000}"/>
    <cellStyle name="Percent [2]" xfId="489" xr:uid="{00000000-0005-0000-0000-000061020000}"/>
    <cellStyle name="RevList" xfId="490" xr:uid="{00000000-0005-0000-0000-000062020000}"/>
    <cellStyle name="Style 1" xfId="26" xr:uid="{00000000-0005-0000-0000-000063020000}"/>
    <cellStyle name="Style 1 10" xfId="2669" xr:uid="{00000000-0005-0000-0000-000064020000}"/>
    <cellStyle name="Style 1 2" xfId="2582" xr:uid="{00000000-0005-0000-0000-000065020000}"/>
    <cellStyle name="Style 1 3" xfId="2588" xr:uid="{00000000-0005-0000-0000-000066020000}"/>
    <cellStyle name="Style 1 4" xfId="2599" xr:uid="{00000000-0005-0000-0000-000067020000}"/>
    <cellStyle name="Style 1 5" xfId="2605" xr:uid="{00000000-0005-0000-0000-000068020000}"/>
    <cellStyle name="Style 1 6" xfId="2617" xr:uid="{00000000-0005-0000-0000-000069020000}"/>
    <cellStyle name="Style 1 7" xfId="2621" xr:uid="{00000000-0005-0000-0000-00006A020000}"/>
    <cellStyle name="Style 1 8" xfId="2627" xr:uid="{00000000-0005-0000-0000-00006B020000}"/>
    <cellStyle name="Style 1 9" xfId="2633" xr:uid="{00000000-0005-0000-0000-00006C020000}"/>
    <cellStyle name="Subtotal" xfId="491" xr:uid="{00000000-0005-0000-0000-00006D020000}"/>
    <cellStyle name="Title 2" xfId="110" xr:uid="{00000000-0005-0000-0000-00006E020000}"/>
    <cellStyle name="Title 2 2" xfId="493" xr:uid="{00000000-0005-0000-0000-00006F020000}"/>
    <cellStyle name="Title 3" xfId="492" xr:uid="{00000000-0005-0000-0000-000070020000}"/>
    <cellStyle name="Total 2" xfId="111" xr:uid="{00000000-0005-0000-0000-000071020000}"/>
    <cellStyle name="Total 2 2" xfId="495" xr:uid="{00000000-0005-0000-0000-000072020000}"/>
    <cellStyle name="Total 3" xfId="494" xr:uid="{00000000-0005-0000-0000-000073020000}"/>
    <cellStyle name="Warning Text 2" xfId="112" xr:uid="{00000000-0005-0000-0000-000074020000}"/>
    <cellStyle name="Warning Text 2 2" xfId="497" xr:uid="{00000000-0005-0000-0000-000075020000}"/>
    <cellStyle name="Warning Text 3" xfId="496" xr:uid="{00000000-0005-0000-0000-000076020000}"/>
    <cellStyle name="アクセント 1" xfId="498" xr:uid="{00000000-0005-0000-0000-000077020000}"/>
    <cellStyle name="アクセント 2" xfId="499" xr:uid="{00000000-0005-0000-0000-000078020000}"/>
    <cellStyle name="アクセント 3" xfId="500" xr:uid="{00000000-0005-0000-0000-000079020000}"/>
    <cellStyle name="アクセント 4" xfId="501" xr:uid="{00000000-0005-0000-0000-00007A020000}"/>
    <cellStyle name="アクセント 5" xfId="502" xr:uid="{00000000-0005-0000-0000-00007B020000}"/>
    <cellStyle name="アクセント 6" xfId="503" xr:uid="{00000000-0005-0000-0000-00007C020000}"/>
    <cellStyle name="タイトル" xfId="504" xr:uid="{00000000-0005-0000-0000-00007D020000}"/>
    <cellStyle name="チェック セル" xfId="505" xr:uid="{00000000-0005-0000-0000-00007E020000}"/>
    <cellStyle name="どちらでもない" xfId="506" xr:uid="{00000000-0005-0000-0000-00007F020000}"/>
    <cellStyle name="ハイパーリンク_Sheet1" xfId="507" xr:uid="{00000000-0005-0000-0000-000080020000}"/>
    <cellStyle name="メモ" xfId="508" xr:uid="{00000000-0005-0000-0000-000081020000}"/>
    <cellStyle name="リンク セル" xfId="509" xr:uid="{00000000-0005-0000-0000-000082020000}"/>
    <cellStyle name="一般" xfId="0" builtinId="0"/>
    <cellStyle name="一般 2" xfId="27" xr:uid="{00000000-0005-0000-0000-0000A8020000}"/>
    <cellStyle name="一般 2 2" xfId="510" xr:uid="{00000000-0005-0000-0000-0000A9020000}"/>
    <cellStyle name="一般 2 2 2" xfId="2636" xr:uid="{00000000-0005-0000-0000-0000AA020000}"/>
    <cellStyle name="一般 2 2 2 2" xfId="2672" xr:uid="{00000000-0005-0000-0000-0000AB020000}"/>
    <cellStyle name="一般 2 2 3" xfId="2640" xr:uid="{00000000-0005-0000-0000-0000AC020000}"/>
    <cellStyle name="一般 2 3" xfId="1466" xr:uid="{00000000-0005-0000-0000-0000AD020000}"/>
    <cellStyle name="一般 2 4" xfId="2626" xr:uid="{00000000-0005-0000-0000-0000AE020000}"/>
    <cellStyle name="一般 2 5" xfId="2635" xr:uid="{00000000-0005-0000-0000-0000AF020000}"/>
    <cellStyle name="一般 2 6" xfId="2671" xr:uid="{00000000-0005-0000-0000-0000B0020000}"/>
    <cellStyle name="강조색1" xfId="511" xr:uid="{00000000-0005-0000-0000-000083020000}"/>
    <cellStyle name="강조색2" xfId="512" xr:uid="{00000000-0005-0000-0000-000084020000}"/>
    <cellStyle name="강조색3" xfId="513" xr:uid="{00000000-0005-0000-0000-000085020000}"/>
    <cellStyle name="강조색4" xfId="514" xr:uid="{00000000-0005-0000-0000-000086020000}"/>
    <cellStyle name="강조색5" xfId="515" xr:uid="{00000000-0005-0000-0000-000087020000}"/>
    <cellStyle name="강조색6" xfId="516" xr:uid="{00000000-0005-0000-0000-000088020000}"/>
    <cellStyle name="경고문" xfId="520" xr:uid="{00000000-0005-0000-0000-000089020000}"/>
    <cellStyle name="계산" xfId="521" xr:uid="{00000000-0005-0000-0000-00008A020000}"/>
    <cellStyle name="入力" xfId="517" xr:uid="{00000000-0005-0000-0000-0000B6020000}"/>
    <cellStyle name="千分位" xfId="2846" builtinId="3"/>
    <cellStyle name="千位分隔 2" xfId="518" xr:uid="{00000000-0005-0000-0000-0000B8020000}"/>
    <cellStyle name="千位分隔 3" xfId="519" xr:uid="{00000000-0005-0000-0000-0000B9020000}"/>
    <cellStyle name="中等" xfId="113" xr:uid="{00000000-0005-0000-0000-0000B2020000}"/>
    <cellStyle name="中等 2" xfId="1467" xr:uid="{00000000-0005-0000-0000-0000B3020000}"/>
    <cellStyle name="计算" xfId="228" xr:uid="{00000000-0005-0000-0000-0000920A0000}"/>
    <cellStyle name="计算 2" xfId="1416" xr:uid="{00000000-0005-0000-0000-0000930A0000}"/>
    <cellStyle name="计算 3" xfId="1415" xr:uid="{00000000-0005-0000-0000-0000940A0000}"/>
    <cellStyle name="计算_contact list  20130227" xfId="1417" xr:uid="{00000000-0005-0000-0000-0000950A0000}"/>
    <cellStyle name="出力" xfId="522" xr:uid="{00000000-0005-0000-0000-0000B7020000}"/>
    <cellStyle name="汇总" xfId="227" xr:uid="{00000000-0005-0000-0000-0000750A0000}"/>
    <cellStyle name="汇总 2" xfId="1412" xr:uid="{00000000-0005-0000-0000-0000760A0000}"/>
    <cellStyle name="汇总 3" xfId="1411" xr:uid="{00000000-0005-0000-0000-0000770A0000}"/>
    <cellStyle name="汇总_contact list  20130227" xfId="1413" xr:uid="{00000000-0005-0000-0000-0000780A0000}"/>
    <cellStyle name="나쁨" xfId="919" xr:uid="{00000000-0005-0000-0000-00008B020000}"/>
    <cellStyle name="合計" xfId="114" xr:uid="{00000000-0005-0000-0000-0000BA020000}"/>
    <cellStyle name="合計 2" xfId="1468" xr:uid="{00000000-0005-0000-0000-0000BB020000}"/>
    <cellStyle name="好" xfId="115" xr:uid="{00000000-0005-0000-0000-0000BF020000}"/>
    <cellStyle name="好 2" xfId="524" xr:uid="{00000000-0005-0000-0000-0000C0020000}"/>
    <cellStyle name="好 2 2" xfId="1469" xr:uid="{00000000-0005-0000-0000-0000C1020000}"/>
    <cellStyle name="好 3" xfId="523" xr:uid="{00000000-0005-0000-0000-0000C2020000}"/>
    <cellStyle name="好_2015 TSL VSL'S +JOIN VENTURE LONGTERM SCHEDULE-5codes 0126" xfId="116" xr:uid="{00000000-0005-0000-0000-0000C3020000}"/>
    <cellStyle name="好_2015 TSL VSL'S +JOIN VENTURE LONGTERM SCHEDULE-5codes 0126_JTX 0618" xfId="1853" xr:uid="{00000000-0005-0000-0000-0000C4020000}"/>
    <cellStyle name="好_2015 TSL VSL'S +JOIN VENTURE LONGTERM SCHEDULE-5codes 0126_NIX 1115" xfId="1854" xr:uid="{00000000-0005-0000-0000-0000C5020000}"/>
    <cellStyle name="好_2015 TSL VSL'S +JOIN VENTURE LONGTERM SCHEDULE-5codes 0126_NTV 0725" xfId="1855" xr:uid="{00000000-0005-0000-0000-0000C6020000}"/>
    <cellStyle name="好_2015 TSL VSL'S +JOIN VENTURE LONGTERM SCHEDULE-5codes 0126_NTV 0806 (2)" xfId="1856" xr:uid="{00000000-0005-0000-0000-0000C7020000}"/>
    <cellStyle name="好_2015 TSL VSL'S +JOIN VENTURE LONGTERM SCHEDULE-5codes 0126_NTV 0821 (3)" xfId="1857" xr:uid="{00000000-0005-0000-0000-0000C8020000}"/>
    <cellStyle name="好_2015 TSL VSL'S +JOIN VENTURE LONGTERM SCHEDULE-5codes 0126_SH1 0828" xfId="1858" xr:uid="{00000000-0005-0000-0000-0000C9020000}"/>
    <cellStyle name="好_20160319 QEL PGU contact list" xfId="525" xr:uid="{00000000-0005-0000-0000-0000CA020000}"/>
    <cellStyle name="好_2018 TSL VSL'S +JOIN VENTURE LONGTERM SCHEDULE-5codes 0523" xfId="1859" xr:uid="{00000000-0005-0000-0000-0000CB020000}"/>
    <cellStyle name="好_2018 TSL VSL'S +JOIN VENTURE LONGTERM SCHEDULE-5codes 0523_JTX 0618" xfId="1860" xr:uid="{00000000-0005-0000-0000-0000CC020000}"/>
    <cellStyle name="好_2018 TSL VSL'S +JOIN VENTURE LONGTERM SCHEDULE-5codes 0523_NTV 0725" xfId="1861" xr:uid="{00000000-0005-0000-0000-0000CD020000}"/>
    <cellStyle name="好_2018 TSL VSL'S +JOIN VENTURE LONGTERM SCHEDULE-5codes 0523_NTV 0806 (2)" xfId="1862" xr:uid="{00000000-0005-0000-0000-0000CE020000}"/>
    <cellStyle name="好_2018 TSL VSL'S +JOIN VENTURE LONGTERM SCHEDULE-5codes 0523_NTV 0821 (3)" xfId="1863" xr:uid="{00000000-0005-0000-0000-0000CF020000}"/>
    <cellStyle name="好_2018 TSL VSL'S +JOIN VENTURE LONGTERM SCHEDULE-5codes 0523_SH1 0828" xfId="1864" xr:uid="{00000000-0005-0000-0000-0000D0020000}"/>
    <cellStyle name="好_BMX 1022" xfId="117" xr:uid="{00000000-0005-0000-0000-0000D1020000}"/>
    <cellStyle name="好_BMX 1022_JTX 0618" xfId="1865" xr:uid="{00000000-0005-0000-0000-0000D2020000}"/>
    <cellStyle name="好_BMX 1022_NIX 1115" xfId="1866" xr:uid="{00000000-0005-0000-0000-0000D3020000}"/>
    <cellStyle name="好_BMX 1022_NTV 0725" xfId="1867" xr:uid="{00000000-0005-0000-0000-0000D4020000}"/>
    <cellStyle name="好_BMX 1022_NTV 0806 (2)" xfId="1868" xr:uid="{00000000-0005-0000-0000-0000D5020000}"/>
    <cellStyle name="好_BMX 1022_NTV 0821 (3)" xfId="1869" xr:uid="{00000000-0005-0000-0000-0000D6020000}"/>
    <cellStyle name="好_BMX 1022_SH1 0828" xfId="1870" xr:uid="{00000000-0005-0000-0000-0000D7020000}"/>
    <cellStyle name="好_BMX- CMA CGM" xfId="118" xr:uid="{00000000-0005-0000-0000-0000D8020000}"/>
    <cellStyle name="好_BMX- CMA CGM_JTX 0618" xfId="1871" xr:uid="{00000000-0005-0000-0000-0000D9020000}"/>
    <cellStyle name="好_BMX- CMA CGM_NIX 1115" xfId="1872" xr:uid="{00000000-0005-0000-0000-0000DA020000}"/>
    <cellStyle name="好_BMX- CMA CGM_NTV 0725" xfId="1873" xr:uid="{00000000-0005-0000-0000-0000DB020000}"/>
    <cellStyle name="好_BMX- CMA CGM_NTV 0806 (2)" xfId="1874" xr:uid="{00000000-0005-0000-0000-0000DC020000}"/>
    <cellStyle name="好_BMX- CMA CGM_NTV 0821 (3)" xfId="1875" xr:uid="{00000000-0005-0000-0000-0000DD020000}"/>
    <cellStyle name="好_BMX- CMA CGM_SH1 0828" xfId="1876" xr:uid="{00000000-0005-0000-0000-0000DE020000}"/>
    <cellStyle name="好_Book1" xfId="526" xr:uid="{00000000-0005-0000-0000-0000DF020000}"/>
    <cellStyle name="好_Book2" xfId="119" xr:uid="{00000000-0005-0000-0000-0000E0020000}"/>
    <cellStyle name="好_Book2_JTX 0618" xfId="1877" xr:uid="{00000000-0005-0000-0000-0000E1020000}"/>
    <cellStyle name="好_Book2_NIX 1115" xfId="1878" xr:uid="{00000000-0005-0000-0000-0000E2020000}"/>
    <cellStyle name="好_Book2_NTV 0725" xfId="1879" xr:uid="{00000000-0005-0000-0000-0000E3020000}"/>
    <cellStyle name="好_Book2_NTV 0806 (2)" xfId="1880" xr:uid="{00000000-0005-0000-0000-0000E4020000}"/>
    <cellStyle name="好_Book2_NTV 0821 (3)" xfId="1881" xr:uid="{00000000-0005-0000-0000-0000E5020000}"/>
    <cellStyle name="好_Book2_SH1 0828" xfId="1882" xr:uid="{00000000-0005-0000-0000-0000E6020000}"/>
    <cellStyle name="好_Book32" xfId="120" xr:uid="{00000000-0005-0000-0000-0000E7020000}"/>
    <cellStyle name="好_Book32_JTX 0618" xfId="1883" xr:uid="{00000000-0005-0000-0000-0000E8020000}"/>
    <cellStyle name="好_Book32_NIX 1115" xfId="1884" xr:uid="{00000000-0005-0000-0000-0000E9020000}"/>
    <cellStyle name="好_Book32_NTV 0725" xfId="1885" xr:uid="{00000000-0005-0000-0000-0000EA020000}"/>
    <cellStyle name="好_Book32_NTV 0806 (2)" xfId="1886" xr:uid="{00000000-0005-0000-0000-0000EB020000}"/>
    <cellStyle name="好_Book32_NTV 0821 (3)" xfId="1887" xr:uid="{00000000-0005-0000-0000-0000EC020000}"/>
    <cellStyle name="好_Book32_SH1 0828" xfId="1888" xr:uid="{00000000-0005-0000-0000-0000ED020000}"/>
    <cellStyle name="好_Cambodia New Contact list" xfId="527" xr:uid="{00000000-0005-0000-0000-0000EE020000}"/>
    <cellStyle name="好_Cambodia New Contact list- update 04-July-2016" xfId="528" xr:uid="{00000000-0005-0000-0000-0000EF020000}"/>
    <cellStyle name="好_CAT joint venture" xfId="121" xr:uid="{00000000-0005-0000-0000-0000F0020000}"/>
    <cellStyle name="好_CAT joint venture 2" xfId="1471" xr:uid="{00000000-0005-0000-0000-0000F1020000}"/>
    <cellStyle name="好_CAT joint venture 3" xfId="1470" xr:uid="{00000000-0005-0000-0000-0000F2020000}"/>
    <cellStyle name="好_CAT joint venture_2018 TSL Longterm ( JTV, PAS, CP1, IFX, CIX2, CMX, THI, THK&amp;THK3, KTH, KCM2, NV1)-Eddie in charge0622" xfId="1472" xr:uid="{00000000-0005-0000-0000-0000F3020000}"/>
    <cellStyle name="好_CAT joint venture_2018 TSL VSL'S +JOIN VENTURE LONGTERM SCHEDULE-5codes 1009 part I " xfId="1473" xr:uid="{00000000-0005-0000-0000-0000F4020000}"/>
    <cellStyle name="好_CAT joint venture_2018 TSL VSL'S +JOIN VENTURE LONGTERM SCHEDULE-5codes 1009 part I  2" xfId="1889" xr:uid="{00000000-0005-0000-0000-0000F5020000}"/>
    <cellStyle name="好_CAT joint venture_2018 TSL VSL'S +JOIN VENTURE LONGTERM SCHEDULE-5codes 1009 part I _JTX 0618" xfId="1890" xr:uid="{00000000-0005-0000-0000-0000F6020000}"/>
    <cellStyle name="好_CAT joint venture_2018 TSL VSL'S +JOIN VENTURE LONGTERM SCHEDULE-5codes 1009 part I _NTV 0725" xfId="1891" xr:uid="{00000000-0005-0000-0000-0000F7020000}"/>
    <cellStyle name="好_CAT joint venture_2018 TSL VSL'S +JOIN VENTURE LONGTERM SCHEDULE-5codes 1009 part I _NTV 0806 (2)" xfId="1892" xr:uid="{00000000-0005-0000-0000-0000F8020000}"/>
    <cellStyle name="好_CAT joint venture_2018 TSL VSL'S +JOIN VENTURE LONGTERM SCHEDULE-5codes 1009 part I _NTV 0821 (3)" xfId="1893" xr:uid="{00000000-0005-0000-0000-0000F9020000}"/>
    <cellStyle name="好_CAT joint venture_2018 TSL VSL'S +JOIN VENTURE LONGTERM SCHEDULE-5codes 1009 part I _SH1 0828" xfId="1894" xr:uid="{00000000-0005-0000-0000-0000FA020000}"/>
    <cellStyle name="好_CAT joint venture_CIX2 0905" xfId="1474" xr:uid="{00000000-0005-0000-0000-0000FB020000}"/>
    <cellStyle name="好_CAT joint venture_CP1 0919" xfId="1475" xr:uid="{00000000-0005-0000-0000-0000FC020000}"/>
    <cellStyle name="好_CAT joint venture_IFX 0905" xfId="1476" xr:uid="{00000000-0005-0000-0000-0000FD020000}"/>
    <cellStyle name="好_CAT joint venture_JTK JTK2 JHT JTV THK NV1 studying 1011" xfId="1477" xr:uid="{00000000-0005-0000-0000-0000FE020000}"/>
    <cellStyle name="好_CAT joint venture_JTK JTK2 JHT JTV THK NV1 studying 1011 2" xfId="1895" xr:uid="{00000000-0005-0000-0000-0000FF020000}"/>
    <cellStyle name="好_CAT joint venture_JTK JTK2 JHT JTV THK NV1 studying 1011_JTX 0618" xfId="1896" xr:uid="{00000000-0005-0000-0000-000000030000}"/>
    <cellStyle name="好_CAT joint venture_JTK JTK2 JHT JTV THK NV1 studying 1011_NTV 0725" xfId="1897" xr:uid="{00000000-0005-0000-0000-000001030000}"/>
    <cellStyle name="好_CAT joint venture_JTK JTK2 JHT JTV THK NV1 studying 1011_NTV 0806 (2)" xfId="1898" xr:uid="{00000000-0005-0000-0000-000002030000}"/>
    <cellStyle name="好_CAT joint venture_JTK JTK2 JHT JTV THK NV1 studying 1011_NTV 0821 (3)" xfId="1899" xr:uid="{00000000-0005-0000-0000-000003030000}"/>
    <cellStyle name="好_CAT joint venture_JTK JTK2 JHT JTV THK NV1 studying 1011_SH1 0828" xfId="1900" xr:uid="{00000000-0005-0000-0000-000004030000}"/>
    <cellStyle name="好_CAT joint venture_JTV 0906" xfId="1478" xr:uid="{00000000-0005-0000-0000-000005030000}"/>
    <cellStyle name="好_CAT joint venture_JTV 0920" xfId="1479" xr:uid="{00000000-0005-0000-0000-000006030000}"/>
    <cellStyle name="好_CAT joint venture_JTV 1012" xfId="1480" xr:uid="{00000000-0005-0000-0000-000007030000}"/>
    <cellStyle name="好_CAT joint venture_JTV 1012 2" xfId="1901" xr:uid="{00000000-0005-0000-0000-000008030000}"/>
    <cellStyle name="好_CAT joint venture_JTV 1012_JTX 0618" xfId="1902" xr:uid="{00000000-0005-0000-0000-000009030000}"/>
    <cellStyle name="好_CAT joint venture_JTV 1012_NTV 0725" xfId="1903" xr:uid="{00000000-0005-0000-0000-00000A030000}"/>
    <cellStyle name="好_CAT joint venture_JTV 1012_NTV 0806 (2)" xfId="1904" xr:uid="{00000000-0005-0000-0000-00000B030000}"/>
    <cellStyle name="好_CAT joint venture_JTV 1012_NTV 0821 (3)" xfId="1905" xr:uid="{00000000-0005-0000-0000-00000C030000}"/>
    <cellStyle name="好_CAT joint venture_JTV 1012_SH1 0828" xfId="1906" xr:uid="{00000000-0005-0000-0000-00000D030000}"/>
    <cellStyle name="好_CAT joint venture_KCM2 0906" xfId="1481" xr:uid="{00000000-0005-0000-0000-00000E030000}"/>
    <cellStyle name="好_CAT joint venture_KTH 0905" xfId="1482" xr:uid="{00000000-0005-0000-0000-00000F030000}"/>
    <cellStyle name="好_CAT joint venture_KTH 1015 (2)" xfId="1483" xr:uid="{00000000-0005-0000-0000-000010030000}"/>
    <cellStyle name="好_CAT joint venture_PAS 0801" xfId="1484" xr:uid="{00000000-0005-0000-0000-000011030000}"/>
    <cellStyle name="好_CAT joint venture_THK 0611" xfId="1485" xr:uid="{00000000-0005-0000-0000-000012030000}"/>
    <cellStyle name="好_CAT joint venture_THK 0611_JTK JTK2 JHT JTV THK NV1 studying 1011" xfId="1486" xr:uid="{00000000-0005-0000-0000-000013030000}"/>
    <cellStyle name="好_CAT joint venture_THK 0611_JTV 0920" xfId="1487" xr:uid="{00000000-0005-0000-0000-000014030000}"/>
    <cellStyle name="好_CAT joint venture_THK 0611_JTV 1012" xfId="1488" xr:uid="{00000000-0005-0000-0000-000015030000}"/>
    <cellStyle name="好_CAT joint venture_THK 0611_KTH 1015 (2)" xfId="1489" xr:uid="{00000000-0005-0000-0000-000016030000}"/>
    <cellStyle name="好_CAT joint venture_THK 0611_Updated CPX CP1 1015 (4)" xfId="1490" xr:uid="{00000000-0005-0000-0000-000017030000}"/>
    <cellStyle name="好_CAT joint venture_Updated CPX CP1 1015 (4)" xfId="1491" xr:uid="{00000000-0005-0000-0000-000018030000}"/>
    <cellStyle name="好_CIX" xfId="122" xr:uid="{00000000-0005-0000-0000-000019030000}"/>
    <cellStyle name="好_CIX 0912" xfId="123" xr:uid="{00000000-0005-0000-0000-00001A030000}"/>
    <cellStyle name="好_CIX 0912_JTX 0618" xfId="1907" xr:uid="{00000000-0005-0000-0000-00001B030000}"/>
    <cellStyle name="好_CIX 0912_NIX 1115" xfId="1908" xr:uid="{00000000-0005-0000-0000-00001C030000}"/>
    <cellStyle name="好_CIX 0912_NTV 0725" xfId="1909" xr:uid="{00000000-0005-0000-0000-00001D030000}"/>
    <cellStyle name="好_CIX 0912_NTV 0806 (2)" xfId="1910" xr:uid="{00000000-0005-0000-0000-00001E030000}"/>
    <cellStyle name="好_CIX 0912_NTV 0821 (3)" xfId="1911" xr:uid="{00000000-0005-0000-0000-00001F030000}"/>
    <cellStyle name="好_CIX 0912_SH1 0828" xfId="1912" xr:uid="{00000000-0005-0000-0000-000020030000}"/>
    <cellStyle name="好_CIX_2018 TSL Longterm ( JTV, PAS, CP1, IFX, CIX2, CMX, THI, THK&amp;THK3, KTH, KCM2, NV1)-Eddie in charge0622" xfId="1492" xr:uid="{00000000-0005-0000-0000-000021030000}"/>
    <cellStyle name="好_CIX_2018 TSL VSL'S +JOIN VENTURE LONGTERM SCHEDULE-5codes 1009 part I " xfId="1493" xr:uid="{00000000-0005-0000-0000-000022030000}"/>
    <cellStyle name="好_CIX_2018 TSL VSL'S +JOIN VENTURE LONGTERM SCHEDULE-5codes 1009 part I  2" xfId="1913" xr:uid="{00000000-0005-0000-0000-000023030000}"/>
    <cellStyle name="好_CIX_2018 TSL VSL'S +JOIN VENTURE LONGTERM SCHEDULE-5codes 1009 part I _JTX 0618" xfId="1914" xr:uid="{00000000-0005-0000-0000-000024030000}"/>
    <cellStyle name="好_CIX_2018 TSL VSL'S +JOIN VENTURE LONGTERM SCHEDULE-5codes 1009 part I _NTV 0725" xfId="1915" xr:uid="{00000000-0005-0000-0000-000025030000}"/>
    <cellStyle name="好_CIX_2018 TSL VSL'S +JOIN VENTURE LONGTERM SCHEDULE-5codes 1009 part I _NTV 0806 (2)" xfId="1916" xr:uid="{00000000-0005-0000-0000-000026030000}"/>
    <cellStyle name="好_CIX_2018 TSL VSL'S +JOIN VENTURE LONGTERM SCHEDULE-5codes 1009 part I _NTV 0821 (3)" xfId="1917" xr:uid="{00000000-0005-0000-0000-000027030000}"/>
    <cellStyle name="好_CIX_2018 TSL VSL'S +JOIN VENTURE LONGTERM SCHEDULE-5codes 1009 part I _SH1 0828" xfId="1918" xr:uid="{00000000-0005-0000-0000-000028030000}"/>
    <cellStyle name="好_CIX_CIX2 0905" xfId="1494" xr:uid="{00000000-0005-0000-0000-000029030000}"/>
    <cellStyle name="好_CIX_CP1 0919" xfId="1495" xr:uid="{00000000-0005-0000-0000-00002A030000}"/>
    <cellStyle name="好_CIX_IFX 0905" xfId="1496" xr:uid="{00000000-0005-0000-0000-00002B030000}"/>
    <cellStyle name="好_CIX_JTK JTK2 JHT JTV THK NV1 studying 1011" xfId="1497" xr:uid="{00000000-0005-0000-0000-00002C030000}"/>
    <cellStyle name="好_CIX_JTK JTK2 JHT JTV THK NV1 studying 1011 2" xfId="1919" xr:uid="{00000000-0005-0000-0000-00002D030000}"/>
    <cellStyle name="好_CIX_JTK JTK2 JHT JTV THK NV1 studying 1011_JTX 0618" xfId="1920" xr:uid="{00000000-0005-0000-0000-00002E030000}"/>
    <cellStyle name="好_CIX_JTK JTK2 JHT JTV THK NV1 studying 1011_NTV 0725" xfId="1921" xr:uid="{00000000-0005-0000-0000-00002F030000}"/>
    <cellStyle name="好_CIX_JTK JTK2 JHT JTV THK NV1 studying 1011_NTV 0806 (2)" xfId="1922" xr:uid="{00000000-0005-0000-0000-000030030000}"/>
    <cellStyle name="好_CIX_JTK JTK2 JHT JTV THK NV1 studying 1011_NTV 0821 (3)" xfId="1923" xr:uid="{00000000-0005-0000-0000-000031030000}"/>
    <cellStyle name="好_CIX_JTK JTK2 JHT JTV THK NV1 studying 1011_SH1 0828" xfId="1924" xr:uid="{00000000-0005-0000-0000-000032030000}"/>
    <cellStyle name="好_CIX_JTV 0906" xfId="1498" xr:uid="{00000000-0005-0000-0000-000033030000}"/>
    <cellStyle name="好_CIX_JTV 0920" xfId="1499" xr:uid="{00000000-0005-0000-0000-000034030000}"/>
    <cellStyle name="好_CIX_JTV 1012" xfId="1500" xr:uid="{00000000-0005-0000-0000-000035030000}"/>
    <cellStyle name="好_CIX_JTV 1012 2" xfId="1925" xr:uid="{00000000-0005-0000-0000-000036030000}"/>
    <cellStyle name="好_CIX_JTV 1012_JTX 0618" xfId="1926" xr:uid="{00000000-0005-0000-0000-000037030000}"/>
    <cellStyle name="好_CIX_JTV 1012_NTV 0725" xfId="1927" xr:uid="{00000000-0005-0000-0000-000038030000}"/>
    <cellStyle name="好_CIX_JTV 1012_NTV 0806 (2)" xfId="1928" xr:uid="{00000000-0005-0000-0000-000039030000}"/>
    <cellStyle name="好_CIX_JTV 1012_NTV 0821 (3)" xfId="1929" xr:uid="{00000000-0005-0000-0000-00003A030000}"/>
    <cellStyle name="好_CIX_JTV 1012_SH1 0828" xfId="1930" xr:uid="{00000000-0005-0000-0000-00003B030000}"/>
    <cellStyle name="好_CIX_KCM2 0906" xfId="1501" xr:uid="{00000000-0005-0000-0000-00003C030000}"/>
    <cellStyle name="好_CIX_KTH 0905" xfId="1502" xr:uid="{00000000-0005-0000-0000-00003D030000}"/>
    <cellStyle name="好_CIX_KTH 1015 (2)" xfId="1503" xr:uid="{00000000-0005-0000-0000-00003E030000}"/>
    <cellStyle name="好_CIX_PAS 0801" xfId="1504" xr:uid="{00000000-0005-0000-0000-00003F030000}"/>
    <cellStyle name="好_CIX_THK 0611" xfId="1505" xr:uid="{00000000-0005-0000-0000-000040030000}"/>
    <cellStyle name="好_CIX_THK 0611_JTK JTK2 JHT JTV THK NV1 studying 1011" xfId="1506" xr:uid="{00000000-0005-0000-0000-000041030000}"/>
    <cellStyle name="好_CIX_THK 0611_JTV 0920" xfId="1507" xr:uid="{00000000-0005-0000-0000-000042030000}"/>
    <cellStyle name="好_CIX_THK 0611_JTV 1012" xfId="1508" xr:uid="{00000000-0005-0000-0000-000043030000}"/>
    <cellStyle name="好_CIX_THK 0611_KTH 1015 (2)" xfId="1509" xr:uid="{00000000-0005-0000-0000-000044030000}"/>
    <cellStyle name="好_CIX_THK 0611_Updated CPX CP1 1015 (4)" xfId="1510" xr:uid="{00000000-0005-0000-0000-000045030000}"/>
    <cellStyle name="好_CIX_Updated CPX CP1 1015 (4)" xfId="1511" xr:uid="{00000000-0005-0000-0000-000046030000}"/>
    <cellStyle name="好_CIX2" xfId="124" xr:uid="{00000000-0005-0000-0000-000047030000}"/>
    <cellStyle name="好_CIX2 &amp; CKI &amp; AGI" xfId="125" xr:uid="{00000000-0005-0000-0000-000048030000}"/>
    <cellStyle name="好_CIX2 &amp; CKI &amp; AGI 2" xfId="1514" xr:uid="{00000000-0005-0000-0000-000049030000}"/>
    <cellStyle name="好_CIX2 &amp; CKI &amp; AGI 3" xfId="1513" xr:uid="{00000000-0005-0000-0000-00004A030000}"/>
    <cellStyle name="好_CIX2 &amp; CKI &amp; AGI_2018 TSL Longterm ( JTV, PAS, CP1, IFX, CIX2, CMX, THI, THK&amp;THK3, KTH, KCM2, NV1)-Eddie in charge0622" xfId="1515" xr:uid="{00000000-0005-0000-0000-00004B030000}"/>
    <cellStyle name="好_CIX2 &amp; CKI &amp; AGI_2018 TSL VSL'S +JOIN VENTURE LONGTERM SCHEDULE-5codes 1009 part I " xfId="1516" xr:uid="{00000000-0005-0000-0000-00004C030000}"/>
    <cellStyle name="好_CIX2 &amp; CKI &amp; AGI_2018 TSL VSL'S +JOIN VENTURE LONGTERM SCHEDULE-5codes 1009 part I  2" xfId="1932" xr:uid="{00000000-0005-0000-0000-00004D030000}"/>
    <cellStyle name="好_CIX2 &amp; CKI &amp; AGI_2018 TSL VSL'S +JOIN VENTURE LONGTERM SCHEDULE-5codes 1009 part I _JTX 0618" xfId="1933" xr:uid="{00000000-0005-0000-0000-00004E030000}"/>
    <cellStyle name="好_CIX2 &amp; CKI &amp; AGI_2018 TSL VSL'S +JOIN VENTURE LONGTERM SCHEDULE-5codes 1009 part I _NTV 0725" xfId="1934" xr:uid="{00000000-0005-0000-0000-00004F030000}"/>
    <cellStyle name="好_CIX2 &amp; CKI &amp; AGI_2018 TSL VSL'S +JOIN VENTURE LONGTERM SCHEDULE-5codes 1009 part I _NTV 0806 (2)" xfId="1935" xr:uid="{00000000-0005-0000-0000-000050030000}"/>
    <cellStyle name="好_CIX2 &amp; CKI &amp; AGI_2018 TSL VSL'S +JOIN VENTURE LONGTERM SCHEDULE-5codes 1009 part I _NTV 0821 (3)" xfId="1936" xr:uid="{00000000-0005-0000-0000-000051030000}"/>
    <cellStyle name="好_CIX2 &amp; CKI &amp; AGI_2018 TSL VSL'S +JOIN VENTURE LONGTERM SCHEDULE-5codes 1009 part I _SH1 0828" xfId="1937" xr:uid="{00000000-0005-0000-0000-000052030000}"/>
    <cellStyle name="好_CIX2 &amp; CKI &amp; AGI_CIX2 0905" xfId="1517" xr:uid="{00000000-0005-0000-0000-000053030000}"/>
    <cellStyle name="好_CIX2 &amp; CKI &amp; AGI_CP1 0919" xfId="1518" xr:uid="{00000000-0005-0000-0000-000054030000}"/>
    <cellStyle name="好_CIX2 &amp; CKI &amp; AGI_IFX 0905" xfId="1519" xr:uid="{00000000-0005-0000-0000-000055030000}"/>
    <cellStyle name="好_CIX2 &amp; CKI &amp; AGI_JTK JTK2 JHT JTV THK NV1 studying 1011" xfId="1520" xr:uid="{00000000-0005-0000-0000-000056030000}"/>
    <cellStyle name="好_CIX2 &amp; CKI &amp; AGI_JTK JTK2 JHT JTV THK NV1 studying 1011 2" xfId="1938" xr:uid="{00000000-0005-0000-0000-000057030000}"/>
    <cellStyle name="好_CIX2 &amp; CKI &amp; AGI_JTK JTK2 JHT JTV THK NV1 studying 1011_JTX 0618" xfId="1939" xr:uid="{00000000-0005-0000-0000-000058030000}"/>
    <cellStyle name="好_CIX2 &amp; CKI &amp; AGI_JTK JTK2 JHT JTV THK NV1 studying 1011_NTV 0725" xfId="1940" xr:uid="{00000000-0005-0000-0000-000059030000}"/>
    <cellStyle name="好_CIX2 &amp; CKI &amp; AGI_JTK JTK2 JHT JTV THK NV1 studying 1011_NTV 0806 (2)" xfId="1941" xr:uid="{00000000-0005-0000-0000-00005A030000}"/>
    <cellStyle name="好_CIX2 &amp; CKI &amp; AGI_JTK JTK2 JHT JTV THK NV1 studying 1011_NTV 0821 (3)" xfId="1942" xr:uid="{00000000-0005-0000-0000-00005B030000}"/>
    <cellStyle name="好_CIX2 &amp; CKI &amp; AGI_JTK JTK2 JHT JTV THK NV1 studying 1011_SH1 0828" xfId="1943" xr:uid="{00000000-0005-0000-0000-00005C030000}"/>
    <cellStyle name="好_CIX2 &amp; CKI &amp; AGI_JTV 0906" xfId="1521" xr:uid="{00000000-0005-0000-0000-00005D030000}"/>
    <cellStyle name="好_CIX2 &amp; CKI &amp; AGI_JTV 0920" xfId="1522" xr:uid="{00000000-0005-0000-0000-00005E030000}"/>
    <cellStyle name="好_CIX2 &amp; CKI &amp; AGI_JTV 1012" xfId="1523" xr:uid="{00000000-0005-0000-0000-00005F030000}"/>
    <cellStyle name="好_CIX2 &amp; CKI &amp; AGI_JTV 1012 2" xfId="1944" xr:uid="{00000000-0005-0000-0000-000060030000}"/>
    <cellStyle name="好_CIX2 &amp; CKI &amp; AGI_JTV 1012_JTX 0618" xfId="1945" xr:uid="{00000000-0005-0000-0000-000061030000}"/>
    <cellStyle name="好_CIX2 &amp; CKI &amp; AGI_JTV 1012_NTV 0725" xfId="1946" xr:uid="{00000000-0005-0000-0000-000062030000}"/>
    <cellStyle name="好_CIX2 &amp; CKI &amp; AGI_JTV 1012_NTV 0806 (2)" xfId="1947" xr:uid="{00000000-0005-0000-0000-000063030000}"/>
    <cellStyle name="好_CIX2 &amp; CKI &amp; AGI_JTV 1012_NTV 0821 (3)" xfId="1948" xr:uid="{00000000-0005-0000-0000-000064030000}"/>
    <cellStyle name="好_CIX2 &amp; CKI &amp; AGI_JTV 1012_SH1 0828" xfId="1949" xr:uid="{00000000-0005-0000-0000-000065030000}"/>
    <cellStyle name="好_CIX2 &amp; CKI &amp; AGI_KCM2 0906" xfId="1524" xr:uid="{00000000-0005-0000-0000-000066030000}"/>
    <cellStyle name="好_CIX2 &amp; CKI &amp; AGI_KTH 0905" xfId="1525" xr:uid="{00000000-0005-0000-0000-000067030000}"/>
    <cellStyle name="好_CIX2 &amp; CKI &amp; AGI_KTH 1015 (2)" xfId="1526" xr:uid="{00000000-0005-0000-0000-000068030000}"/>
    <cellStyle name="好_CIX2 &amp; CKI &amp; AGI_PAS 0801" xfId="1527" xr:uid="{00000000-0005-0000-0000-000069030000}"/>
    <cellStyle name="好_CIX2 &amp; CKI &amp; AGI_THK 0611" xfId="1528" xr:uid="{00000000-0005-0000-0000-00006A030000}"/>
    <cellStyle name="好_CIX2 &amp; CKI &amp; AGI_THK 0611_JTK JTK2 JHT JTV THK NV1 studying 1011" xfId="1529" xr:uid="{00000000-0005-0000-0000-00006B030000}"/>
    <cellStyle name="好_CIX2 &amp; CKI &amp; AGI_THK 0611_JTV 0920" xfId="1530" xr:uid="{00000000-0005-0000-0000-00006C030000}"/>
    <cellStyle name="好_CIX2 &amp; CKI &amp; AGI_THK 0611_JTV 1012" xfId="1531" xr:uid="{00000000-0005-0000-0000-00006D030000}"/>
    <cellStyle name="好_CIX2 &amp; CKI &amp; AGI_THK 0611_KTH 1015 (2)" xfId="1532" xr:uid="{00000000-0005-0000-0000-00006E030000}"/>
    <cellStyle name="好_CIX2 &amp; CKI &amp; AGI_THK 0611_Updated CPX CP1 1015 (4)" xfId="1533" xr:uid="{00000000-0005-0000-0000-00006F030000}"/>
    <cellStyle name="好_CIX2 &amp; CKI &amp; AGI_Updated CPX CP1 1015 (4)" xfId="1534" xr:uid="{00000000-0005-0000-0000-000070030000}"/>
    <cellStyle name="好_CIX2 2" xfId="1535" xr:uid="{00000000-0005-0000-0000-000071030000}"/>
    <cellStyle name="好_CIX2 3" xfId="1536" xr:uid="{00000000-0005-0000-0000-000072030000}"/>
    <cellStyle name="好_CIX2 4" xfId="1537" xr:uid="{00000000-0005-0000-0000-000073030000}"/>
    <cellStyle name="好_CIX2 5" xfId="1512" xr:uid="{00000000-0005-0000-0000-000074030000}"/>
    <cellStyle name="好_CIX2 6" xfId="1451" xr:uid="{00000000-0005-0000-0000-000075030000}"/>
    <cellStyle name="好_CIX2 7" xfId="1844" xr:uid="{00000000-0005-0000-0000-000076030000}"/>
    <cellStyle name="好_CIX2 8" xfId="1931" xr:uid="{00000000-0005-0000-0000-000077030000}"/>
    <cellStyle name="好_CIX2 9" xfId="2090" xr:uid="{00000000-0005-0000-0000-000078030000}"/>
    <cellStyle name="好_CIX2_2018 TSL Longterm ( JTV, PAS, CP1, IFX, CIX2, CMX, THI, THK&amp;THK3, KTH, KCM2, NV1)-Eddie in charge0622" xfId="1538" xr:uid="{00000000-0005-0000-0000-000079030000}"/>
    <cellStyle name="好_CIX2_2018 TSL VSL'S +JOIN VENTURE LONGTERM SCHEDULE-5codes 1009 part I " xfId="1539" xr:uid="{00000000-0005-0000-0000-00007A030000}"/>
    <cellStyle name="好_CIX2_2018 TSL VSL'S +JOIN VENTURE LONGTERM SCHEDULE-5codes 1009 part I  2" xfId="1950" xr:uid="{00000000-0005-0000-0000-00007B030000}"/>
    <cellStyle name="好_CIX2_2018 TSL VSL'S +JOIN VENTURE LONGTERM SCHEDULE-5codes 1009 part I _JTX 0618" xfId="1951" xr:uid="{00000000-0005-0000-0000-00007C030000}"/>
    <cellStyle name="好_CIX2_2018 TSL VSL'S +JOIN VENTURE LONGTERM SCHEDULE-5codes 1009 part I _NTV 0725" xfId="1952" xr:uid="{00000000-0005-0000-0000-00007D030000}"/>
    <cellStyle name="好_CIX2_2018 TSL VSL'S +JOIN VENTURE LONGTERM SCHEDULE-5codes 1009 part I _NTV 0806 (2)" xfId="1953" xr:uid="{00000000-0005-0000-0000-00007E030000}"/>
    <cellStyle name="好_CIX2_2018 TSL VSL'S +JOIN VENTURE LONGTERM SCHEDULE-5codes 1009 part I _NTV 0821 (3)" xfId="1954" xr:uid="{00000000-0005-0000-0000-00007F030000}"/>
    <cellStyle name="好_CIX2_2018 TSL VSL'S +JOIN VENTURE LONGTERM SCHEDULE-5codes 1009 part I _SH1 0828" xfId="1955" xr:uid="{00000000-0005-0000-0000-000080030000}"/>
    <cellStyle name="好_CIX2_CIX2 0905" xfId="1540" xr:uid="{00000000-0005-0000-0000-000081030000}"/>
    <cellStyle name="好_CIX2_CP1 0919" xfId="1541" xr:uid="{00000000-0005-0000-0000-000082030000}"/>
    <cellStyle name="好_CIX2_IFX 0905" xfId="1542" xr:uid="{00000000-0005-0000-0000-000083030000}"/>
    <cellStyle name="好_CIX2_JTK JTK2 JHT JTV THK NV1 studying 1011" xfId="1543" xr:uid="{00000000-0005-0000-0000-000084030000}"/>
    <cellStyle name="好_CIX2_JTK JTK2 JHT JTV THK NV1 studying 1011 2" xfId="1956" xr:uid="{00000000-0005-0000-0000-000085030000}"/>
    <cellStyle name="好_CIX2_JTK JTK2 JHT JTV THK NV1 studying 1011_JTX 0618" xfId="1957" xr:uid="{00000000-0005-0000-0000-000086030000}"/>
    <cellStyle name="好_CIX2_JTK JTK2 JHT JTV THK NV1 studying 1011_NTV 0725" xfId="1958" xr:uid="{00000000-0005-0000-0000-000087030000}"/>
    <cellStyle name="好_CIX2_JTK JTK2 JHT JTV THK NV1 studying 1011_NTV 0806 (2)" xfId="1959" xr:uid="{00000000-0005-0000-0000-000088030000}"/>
    <cellStyle name="好_CIX2_JTK JTK2 JHT JTV THK NV1 studying 1011_NTV 0821 (3)" xfId="1960" xr:uid="{00000000-0005-0000-0000-000089030000}"/>
    <cellStyle name="好_CIX2_JTK JTK2 JHT JTV THK NV1 studying 1011_SH1 0828" xfId="1961" xr:uid="{00000000-0005-0000-0000-00008A030000}"/>
    <cellStyle name="好_CIX2_JTV 0906" xfId="1544" xr:uid="{00000000-0005-0000-0000-00008B030000}"/>
    <cellStyle name="好_CIX2_JTV 0920" xfId="1545" xr:uid="{00000000-0005-0000-0000-00008C030000}"/>
    <cellStyle name="好_CIX2_JTV 1012" xfId="1546" xr:uid="{00000000-0005-0000-0000-00008D030000}"/>
    <cellStyle name="好_CIX2_JTV 1012 2" xfId="1962" xr:uid="{00000000-0005-0000-0000-00008E030000}"/>
    <cellStyle name="好_CIX2_JTV 1012_JTX 0618" xfId="1963" xr:uid="{00000000-0005-0000-0000-00008F030000}"/>
    <cellStyle name="好_CIX2_JTV 1012_NTV 0725" xfId="1964" xr:uid="{00000000-0005-0000-0000-000090030000}"/>
    <cellStyle name="好_CIX2_JTV 1012_NTV 0806 (2)" xfId="1965" xr:uid="{00000000-0005-0000-0000-000091030000}"/>
    <cellStyle name="好_CIX2_JTV 1012_NTV 0821 (3)" xfId="1966" xr:uid="{00000000-0005-0000-0000-000092030000}"/>
    <cellStyle name="好_CIX2_JTV 1012_SH1 0828" xfId="1967" xr:uid="{00000000-0005-0000-0000-000093030000}"/>
    <cellStyle name="好_CIX2_KCM2 0906" xfId="1547" xr:uid="{00000000-0005-0000-0000-000094030000}"/>
    <cellStyle name="好_CIX2_KTH 0905" xfId="1548" xr:uid="{00000000-0005-0000-0000-000095030000}"/>
    <cellStyle name="好_CIX2_KTH 1015 (2)" xfId="1549" xr:uid="{00000000-0005-0000-0000-000096030000}"/>
    <cellStyle name="好_CIX2_PAS 0801" xfId="1550" xr:uid="{00000000-0005-0000-0000-000097030000}"/>
    <cellStyle name="好_CIX2_THK 0611" xfId="1551" xr:uid="{00000000-0005-0000-0000-000098030000}"/>
    <cellStyle name="好_CIX2_THK 0611_JTK JTK2 JHT JTV THK NV1 studying 1011" xfId="1552" xr:uid="{00000000-0005-0000-0000-000099030000}"/>
    <cellStyle name="好_CIX2_THK 0611_JTV 0920" xfId="1553" xr:uid="{00000000-0005-0000-0000-00009A030000}"/>
    <cellStyle name="好_CIX2_THK 0611_JTV 1012" xfId="1554" xr:uid="{00000000-0005-0000-0000-00009B030000}"/>
    <cellStyle name="好_CIX2_THK 0611_KTH 1015 (2)" xfId="1555" xr:uid="{00000000-0005-0000-0000-00009C030000}"/>
    <cellStyle name="好_CIX2_THK 0611_Updated CPX CP1 1015 (4)" xfId="1556" xr:uid="{00000000-0005-0000-0000-00009D030000}"/>
    <cellStyle name="好_CIX2_Updated CPX CP1 1015 (4)" xfId="1557" xr:uid="{00000000-0005-0000-0000-00009E030000}"/>
    <cellStyle name="好_CKA &amp; CAT 0429" xfId="126" xr:uid="{00000000-0005-0000-0000-00009F030000}"/>
    <cellStyle name="好_CKA &amp; CAT 0429_JTX 0618" xfId="1968" xr:uid="{00000000-0005-0000-0000-0000A0030000}"/>
    <cellStyle name="好_CKA &amp; CAT 0429_NIX 1115" xfId="1969" xr:uid="{00000000-0005-0000-0000-0000A1030000}"/>
    <cellStyle name="好_CKA &amp; CAT 0429_NTV 0725" xfId="1970" xr:uid="{00000000-0005-0000-0000-0000A2030000}"/>
    <cellStyle name="好_CKA &amp; CAT 0429_NTV 0806 (2)" xfId="1971" xr:uid="{00000000-0005-0000-0000-0000A3030000}"/>
    <cellStyle name="好_CKA &amp; CAT 0429_NTV 0821 (3)" xfId="1972" xr:uid="{00000000-0005-0000-0000-0000A4030000}"/>
    <cellStyle name="好_CKA &amp; CAT 0429_SH1 0828" xfId="1973" xr:uid="{00000000-0005-0000-0000-0000A5030000}"/>
    <cellStyle name="好_CMX 1020" xfId="127" xr:uid="{00000000-0005-0000-0000-0000A6030000}"/>
    <cellStyle name="好_CMX 1020 2" xfId="1559" xr:uid="{00000000-0005-0000-0000-0000A7030000}"/>
    <cellStyle name="好_CMX 1020 3" xfId="1558" xr:uid="{00000000-0005-0000-0000-0000A8030000}"/>
    <cellStyle name="好_CMX 1020_2018 TSL Longterm ( JTV, PAS, CP1, IFX, CIX2, CMX, THI, THK&amp;THK3, KTH, KCM2, NV1)-Eddie in charge0622" xfId="1560" xr:uid="{00000000-0005-0000-0000-0000A9030000}"/>
    <cellStyle name="好_CMX 1020_2018 TSL VSL'S +JOIN VENTURE LONGTERM SCHEDULE-5codes 1009 part I " xfId="1561" xr:uid="{00000000-0005-0000-0000-0000AA030000}"/>
    <cellStyle name="好_CMX 1020_2018 TSL VSL'S +JOIN VENTURE LONGTERM SCHEDULE-5codes 1009 part I  2" xfId="1974" xr:uid="{00000000-0005-0000-0000-0000AB030000}"/>
    <cellStyle name="好_CMX 1020_2018 TSL VSL'S +JOIN VENTURE LONGTERM SCHEDULE-5codes 1009 part I _JTX 0618" xfId="1975" xr:uid="{00000000-0005-0000-0000-0000AC030000}"/>
    <cellStyle name="好_CMX 1020_2018 TSL VSL'S +JOIN VENTURE LONGTERM SCHEDULE-5codes 1009 part I _NTV 0725" xfId="1976" xr:uid="{00000000-0005-0000-0000-0000AD030000}"/>
    <cellStyle name="好_CMX 1020_2018 TSL VSL'S +JOIN VENTURE LONGTERM SCHEDULE-5codes 1009 part I _NTV 0806 (2)" xfId="1977" xr:uid="{00000000-0005-0000-0000-0000AE030000}"/>
    <cellStyle name="好_CMX 1020_2018 TSL VSL'S +JOIN VENTURE LONGTERM SCHEDULE-5codes 1009 part I _NTV 0821 (3)" xfId="1978" xr:uid="{00000000-0005-0000-0000-0000AF030000}"/>
    <cellStyle name="好_CMX 1020_2018 TSL VSL'S +JOIN VENTURE LONGTERM SCHEDULE-5codes 1009 part I _SH1 0828" xfId="1979" xr:uid="{00000000-0005-0000-0000-0000B0030000}"/>
    <cellStyle name="好_CMX 1020_CIX2 0905" xfId="1562" xr:uid="{00000000-0005-0000-0000-0000B1030000}"/>
    <cellStyle name="好_CMX 1020_CP1 0919" xfId="1563" xr:uid="{00000000-0005-0000-0000-0000B2030000}"/>
    <cellStyle name="好_CMX 1020_IFX 0905" xfId="1564" xr:uid="{00000000-0005-0000-0000-0000B3030000}"/>
    <cellStyle name="好_CMX 1020_JTK JTK2 JHT JTV THK NV1 studying 1011" xfId="1565" xr:uid="{00000000-0005-0000-0000-0000B4030000}"/>
    <cellStyle name="好_CMX 1020_JTK JTK2 JHT JTV THK NV1 studying 1011 2" xfId="1980" xr:uid="{00000000-0005-0000-0000-0000B5030000}"/>
    <cellStyle name="好_CMX 1020_JTK JTK2 JHT JTV THK NV1 studying 1011_JTX 0618" xfId="1981" xr:uid="{00000000-0005-0000-0000-0000B6030000}"/>
    <cellStyle name="好_CMX 1020_JTK JTK2 JHT JTV THK NV1 studying 1011_NTV 0725" xfId="1982" xr:uid="{00000000-0005-0000-0000-0000B7030000}"/>
    <cellStyle name="好_CMX 1020_JTK JTK2 JHT JTV THK NV1 studying 1011_NTV 0806 (2)" xfId="1983" xr:uid="{00000000-0005-0000-0000-0000B8030000}"/>
    <cellStyle name="好_CMX 1020_JTK JTK2 JHT JTV THK NV1 studying 1011_NTV 0821 (3)" xfId="1984" xr:uid="{00000000-0005-0000-0000-0000B9030000}"/>
    <cellStyle name="好_CMX 1020_JTK JTK2 JHT JTV THK NV1 studying 1011_SH1 0828" xfId="1985" xr:uid="{00000000-0005-0000-0000-0000BA030000}"/>
    <cellStyle name="好_CMX 1020_JTV 0906" xfId="1566" xr:uid="{00000000-0005-0000-0000-0000BB030000}"/>
    <cellStyle name="好_CMX 1020_JTV 0920" xfId="1567" xr:uid="{00000000-0005-0000-0000-0000BC030000}"/>
    <cellStyle name="好_CMX 1020_JTV 1012" xfId="1568" xr:uid="{00000000-0005-0000-0000-0000BD030000}"/>
    <cellStyle name="好_CMX 1020_JTV 1012 2" xfId="1986" xr:uid="{00000000-0005-0000-0000-0000BE030000}"/>
    <cellStyle name="好_CMX 1020_JTV 1012_JTX 0618" xfId="1987" xr:uid="{00000000-0005-0000-0000-0000BF030000}"/>
    <cellStyle name="好_CMX 1020_JTV 1012_NTV 0725" xfId="1988" xr:uid="{00000000-0005-0000-0000-0000C0030000}"/>
    <cellStyle name="好_CMX 1020_JTV 1012_NTV 0806 (2)" xfId="1989" xr:uid="{00000000-0005-0000-0000-0000C1030000}"/>
    <cellStyle name="好_CMX 1020_JTV 1012_NTV 0821 (3)" xfId="1990" xr:uid="{00000000-0005-0000-0000-0000C2030000}"/>
    <cellStyle name="好_CMX 1020_JTV 1012_SH1 0828" xfId="1991" xr:uid="{00000000-0005-0000-0000-0000C3030000}"/>
    <cellStyle name="好_CMX 1020_KCM2 0906" xfId="1569" xr:uid="{00000000-0005-0000-0000-0000C4030000}"/>
    <cellStyle name="好_CMX 1020_KTH 0905" xfId="1570" xr:uid="{00000000-0005-0000-0000-0000C5030000}"/>
    <cellStyle name="好_CMX 1020_KTH 1015 (2)" xfId="1571" xr:uid="{00000000-0005-0000-0000-0000C6030000}"/>
    <cellStyle name="好_CMX 1020_PAS 0801" xfId="1572" xr:uid="{00000000-0005-0000-0000-0000C7030000}"/>
    <cellStyle name="好_CMX 1020_THK 0611" xfId="1573" xr:uid="{00000000-0005-0000-0000-0000C8030000}"/>
    <cellStyle name="好_CMX 1020_THK 0611_JTK JTK2 JHT JTV THK NV1 studying 1011" xfId="1574" xr:uid="{00000000-0005-0000-0000-0000C9030000}"/>
    <cellStyle name="好_CMX 1020_THK 0611_JTV 0920" xfId="1575" xr:uid="{00000000-0005-0000-0000-0000CA030000}"/>
    <cellStyle name="好_CMX 1020_THK 0611_JTV 1012" xfId="1576" xr:uid="{00000000-0005-0000-0000-0000CB030000}"/>
    <cellStyle name="好_CMX 1020_THK 0611_KTH 1015 (2)" xfId="1577" xr:uid="{00000000-0005-0000-0000-0000CC030000}"/>
    <cellStyle name="好_CMX 1020_THK 0611_Updated CPX CP1 1015 (4)" xfId="1578" xr:uid="{00000000-0005-0000-0000-0000CD030000}"/>
    <cellStyle name="好_CMX 1020_Updated CPX CP1 1015 (4)" xfId="1579" xr:uid="{00000000-0005-0000-0000-0000CE030000}"/>
    <cellStyle name="好_contact list  20120502" xfId="529" xr:uid="{00000000-0005-0000-0000-0000CF030000}"/>
    <cellStyle name="好_contact list  20120502_Book1" xfId="530" xr:uid="{00000000-0005-0000-0000-0000D0030000}"/>
    <cellStyle name="好_contact list  20120502_Book1_contact list 20150226" xfId="531" xr:uid="{00000000-0005-0000-0000-0000D1030000}"/>
    <cellStyle name="好_contact list  20120502_Book1_contact list 20160708" xfId="532" xr:uid="{00000000-0005-0000-0000-0000D2030000}"/>
    <cellStyle name="好_contact list  20120502_Book1_contact list 20161230" xfId="533" xr:uid="{00000000-0005-0000-0000-0000D3030000}"/>
    <cellStyle name="好_contact list  20120502_Book1_contact list 20181016" xfId="2486" xr:uid="{00000000-0005-0000-0000-0000D4030000}"/>
    <cellStyle name="好_contact list  20120502_Book1_contact listSHA" xfId="534" xr:uid="{00000000-0005-0000-0000-0000D5030000}"/>
    <cellStyle name="好_contact list  20120502_Book1_LR contact list" xfId="535" xr:uid="{00000000-0005-0000-0000-0000D6030000}"/>
    <cellStyle name="好_contact list  20120502_Book1_TSL Group Contact List 2014" xfId="536" xr:uid="{00000000-0005-0000-0000-0000D7030000}"/>
    <cellStyle name="好_contact list  20120502_Book1_TSL Group Contact List 2015" xfId="537" xr:uid="{00000000-0005-0000-0000-0000D8030000}"/>
    <cellStyle name="好_contact list  20120502_contact list  20130227" xfId="538" xr:uid="{00000000-0005-0000-0000-0000D9030000}"/>
    <cellStyle name="好_contact list  20120502_contact list  20130227_contact list 20150226" xfId="539" xr:uid="{00000000-0005-0000-0000-0000DA030000}"/>
    <cellStyle name="好_contact list  20120502_contact list  20130227_contact list 20160708" xfId="540" xr:uid="{00000000-0005-0000-0000-0000DB030000}"/>
    <cellStyle name="好_contact list  20120502_contact list  20130227_contact list 20161230" xfId="541" xr:uid="{00000000-0005-0000-0000-0000DC030000}"/>
    <cellStyle name="好_contact list  20120502_contact list  20130227_contact list 20181016" xfId="2487" xr:uid="{00000000-0005-0000-0000-0000DD030000}"/>
    <cellStyle name="好_contact list  20120502_contact list  20130227_contact listSHA" xfId="542" xr:uid="{00000000-0005-0000-0000-0000DE030000}"/>
    <cellStyle name="好_contact list  20120502_contact list  20130227_LR contact list" xfId="543" xr:uid="{00000000-0005-0000-0000-0000DF030000}"/>
    <cellStyle name="好_contact list  20120502_contact list  20130227_TSL Group Contact List 2014" xfId="544" xr:uid="{00000000-0005-0000-0000-0000E0030000}"/>
    <cellStyle name="好_contact list  20120502_contact list  20130227_TSL Group Contact List 2015" xfId="545" xr:uid="{00000000-0005-0000-0000-0000E1030000}"/>
    <cellStyle name="好_contact list  20120502_contact list 20130409" xfId="546" xr:uid="{00000000-0005-0000-0000-0000E2030000}"/>
    <cellStyle name="好_contact list  20120502_contact list(skype)  20130228" xfId="547" xr:uid="{00000000-0005-0000-0000-0000E3030000}"/>
    <cellStyle name="好_contact list  20120502_contact list(skype)  20130228_contact list 20150226" xfId="548" xr:uid="{00000000-0005-0000-0000-0000E4030000}"/>
    <cellStyle name="好_contact list  20120502_contact list(skype)  20130228_contact list 20160708" xfId="549" xr:uid="{00000000-0005-0000-0000-0000E5030000}"/>
    <cellStyle name="好_contact list  20120502_contact list(skype)  20130228_contact list 20161230" xfId="550" xr:uid="{00000000-0005-0000-0000-0000E6030000}"/>
    <cellStyle name="好_contact list  20120502_contact list(skype)  20130228_contact list 20181016" xfId="2488" xr:uid="{00000000-0005-0000-0000-0000E7030000}"/>
    <cellStyle name="好_contact list  20120502_contact list(skype)  20130228_contact listSHA" xfId="551" xr:uid="{00000000-0005-0000-0000-0000E8030000}"/>
    <cellStyle name="好_contact list  20120502_contact list(skype)  20130228_LR contact list" xfId="552" xr:uid="{00000000-0005-0000-0000-0000E9030000}"/>
    <cellStyle name="好_contact list  20120502_contact list(skype)  20130228_TSL Group Contact List 2014" xfId="553" xr:uid="{00000000-0005-0000-0000-0000EA030000}"/>
    <cellStyle name="好_contact list  20120502_contact list(skype)  20130228_TSL Group Contact List 2015" xfId="554" xr:uid="{00000000-0005-0000-0000-0000EB030000}"/>
    <cellStyle name="好_contact list  20120502_contact list(skype)  20130315 (2)" xfId="555" xr:uid="{00000000-0005-0000-0000-0000EC030000}"/>
    <cellStyle name="好_contact list  20120502_contact list(skype)  20130315 (2)_contact list 20150226" xfId="556" xr:uid="{00000000-0005-0000-0000-0000ED030000}"/>
    <cellStyle name="好_contact list  20120502_contact list(skype)  20130315 (2)_contact list 20160708" xfId="557" xr:uid="{00000000-0005-0000-0000-0000EE030000}"/>
    <cellStyle name="好_contact list  20120502_contact list(skype)  20130315 (2)_contact list 20161230" xfId="558" xr:uid="{00000000-0005-0000-0000-0000EF030000}"/>
    <cellStyle name="好_contact list  20120502_contact list(skype)  20130315 (2)_contact list 20181016" xfId="2489" xr:uid="{00000000-0005-0000-0000-0000F0030000}"/>
    <cellStyle name="好_contact list  20120502_contact list(skype)  20130315 (2)_contact listSHA" xfId="559" xr:uid="{00000000-0005-0000-0000-0000F1030000}"/>
    <cellStyle name="好_contact list  20120502_contact list(skype)  20130315 (2)_LR contact list" xfId="560" xr:uid="{00000000-0005-0000-0000-0000F2030000}"/>
    <cellStyle name="好_contact list  20120502_contact list(skype)  20130315 (2)_TSL Group Contact List 2014" xfId="561" xr:uid="{00000000-0005-0000-0000-0000F3030000}"/>
    <cellStyle name="好_contact list  20120502_contact list(skype)  20130315 (2)_TSL Group Contact List 2015" xfId="562" xr:uid="{00000000-0005-0000-0000-0000F4030000}"/>
    <cellStyle name="好_contact list  20120502_contact list(skype)  20130315 (3)" xfId="563" xr:uid="{00000000-0005-0000-0000-0000F5030000}"/>
    <cellStyle name="好_contact list  20120502_contact list(skype)  20130315 (3)_contact list 20150226" xfId="564" xr:uid="{00000000-0005-0000-0000-0000F6030000}"/>
    <cellStyle name="好_contact list  20120502_contact list(skype)  20130315 (3)_contact list 20160708" xfId="565" xr:uid="{00000000-0005-0000-0000-0000F7030000}"/>
    <cellStyle name="好_contact list  20120502_contact list(skype)  20130315 (3)_contact list 20161230" xfId="566" xr:uid="{00000000-0005-0000-0000-0000F8030000}"/>
    <cellStyle name="好_contact list  20120502_contact list(skype)  20130315 (3)_contact list 20181016" xfId="2490" xr:uid="{00000000-0005-0000-0000-0000F9030000}"/>
    <cellStyle name="好_contact list  20120502_contact list(skype)  20130315 (3)_contact listSHA" xfId="567" xr:uid="{00000000-0005-0000-0000-0000FA030000}"/>
    <cellStyle name="好_contact list  20120502_contact list(skype)  20130315 (3)_LR contact list" xfId="568" xr:uid="{00000000-0005-0000-0000-0000FB030000}"/>
    <cellStyle name="好_contact list  20120502_contact list(skype)  20130315 (3)_TSL Group Contact List 2014" xfId="569" xr:uid="{00000000-0005-0000-0000-0000FC030000}"/>
    <cellStyle name="好_contact list  20120502_contact list(skype)  20130315 (3)_TSL Group Contact List 2015" xfId="570" xr:uid="{00000000-0005-0000-0000-0000FD030000}"/>
    <cellStyle name="好_contact list  20120502_contact list(skype)  20130331" xfId="571" xr:uid="{00000000-0005-0000-0000-0000FE030000}"/>
    <cellStyle name="好_contact list  20120502_contact list(skype)  20130331_contact list 20150226" xfId="572" xr:uid="{00000000-0005-0000-0000-0000FF030000}"/>
    <cellStyle name="好_contact list  20120502_contact list(skype)  20130331_contact list 20160708" xfId="573" xr:uid="{00000000-0005-0000-0000-000000040000}"/>
    <cellStyle name="好_contact list  20120502_contact list(skype)  20130331_contact list 20161230" xfId="574" xr:uid="{00000000-0005-0000-0000-000001040000}"/>
    <cellStyle name="好_contact list  20120502_contact list(skype)  20130331_contact list 20181016" xfId="2491" xr:uid="{00000000-0005-0000-0000-000002040000}"/>
    <cellStyle name="好_contact list  20120502_contact list(skype)  20130331_contact listSHA" xfId="575" xr:uid="{00000000-0005-0000-0000-000003040000}"/>
    <cellStyle name="好_contact list  20120502_contact list(skype)  20130331_LR contact list" xfId="576" xr:uid="{00000000-0005-0000-0000-000004040000}"/>
    <cellStyle name="好_contact list  20120502_contact list(skype)  20130331_TSL Group Contact List 2014" xfId="577" xr:uid="{00000000-0005-0000-0000-000005040000}"/>
    <cellStyle name="好_contact list  20120502_contact list(skype)  20130331_TSL Group Contact List 2015" xfId="578" xr:uid="{00000000-0005-0000-0000-000006040000}"/>
    <cellStyle name="好_contact list  20120502_contact list(skype)  20130611" xfId="579" xr:uid="{00000000-0005-0000-0000-000007040000}"/>
    <cellStyle name="好_contact list  20120502_contact list(skype)  20130611_contact list 20160708" xfId="580" xr:uid="{00000000-0005-0000-0000-000008040000}"/>
    <cellStyle name="好_contact list  20120502_contact list(skype)  20130611_contact list 20161230" xfId="581" xr:uid="{00000000-0005-0000-0000-000009040000}"/>
    <cellStyle name="好_contact list  20120502_contact list(skype)  20130611_contact list 20181016" xfId="2492" xr:uid="{00000000-0005-0000-0000-00000A040000}"/>
    <cellStyle name="好_contact list  20120502_contact list(skype)  20130611_contact listSHA" xfId="582" xr:uid="{00000000-0005-0000-0000-00000B040000}"/>
    <cellStyle name="好_contact list  20120502_contact list(skype)  20130611_LR contact list" xfId="583" xr:uid="{00000000-0005-0000-0000-00000C040000}"/>
    <cellStyle name="好_contact list  20120502_contact list(skype)  20130611_TSL Group Contact List 2014" xfId="584" xr:uid="{00000000-0005-0000-0000-00000D040000}"/>
    <cellStyle name="好_contact list  20120502_contact list(skype)  20130611_TSL Group Contact List 2015" xfId="585" xr:uid="{00000000-0005-0000-0000-00000E040000}"/>
    <cellStyle name="好_contact list  20120502_contact list(skype)  20130701" xfId="586" xr:uid="{00000000-0005-0000-0000-00000F040000}"/>
    <cellStyle name="好_contact list  20120502_contact list(skype)  20130701_contact list 20160708" xfId="587" xr:uid="{00000000-0005-0000-0000-000010040000}"/>
    <cellStyle name="好_contact list  20120502_contact list(skype)  20130701_contact list 20161230" xfId="588" xr:uid="{00000000-0005-0000-0000-000011040000}"/>
    <cellStyle name="好_contact list  20120502_contact list(skype)  20130701_contact list 20181016" xfId="2493" xr:uid="{00000000-0005-0000-0000-000012040000}"/>
    <cellStyle name="好_contact list  20120502_contact list(skype)  20130701_contact listSHA" xfId="589" xr:uid="{00000000-0005-0000-0000-000013040000}"/>
    <cellStyle name="好_contact list  20120502_contact list(skype)  20130701_LR contact list" xfId="590" xr:uid="{00000000-0005-0000-0000-000014040000}"/>
    <cellStyle name="好_contact list  20120502_contact list(skype)  20130701_TSL Group Contact List 2014" xfId="591" xr:uid="{00000000-0005-0000-0000-000015040000}"/>
    <cellStyle name="好_contact list  20120502_contact list(skype)  20130701_TSL Group Contact List 2015" xfId="592" xr:uid="{00000000-0005-0000-0000-000016040000}"/>
    <cellStyle name="好_contact list  20120502_contact list(skype)  20130730" xfId="593" xr:uid="{00000000-0005-0000-0000-000017040000}"/>
    <cellStyle name="好_contact list  20120502_contact list(skype)  20130730_contact list 20160708" xfId="594" xr:uid="{00000000-0005-0000-0000-000018040000}"/>
    <cellStyle name="好_contact list  20120502_contact list(skype)  20130730_contact list 20161230" xfId="595" xr:uid="{00000000-0005-0000-0000-000019040000}"/>
    <cellStyle name="好_contact list  20120502_contact list(skype)  20130730_contact list 20181016" xfId="2494" xr:uid="{00000000-0005-0000-0000-00001A040000}"/>
    <cellStyle name="好_contact list  20120502_contact list(skype)  20130730_contact listSHA" xfId="596" xr:uid="{00000000-0005-0000-0000-00001B040000}"/>
    <cellStyle name="好_contact list  20120502_contact list(skype)  20130730_LR contact list" xfId="597" xr:uid="{00000000-0005-0000-0000-00001C040000}"/>
    <cellStyle name="好_contact list  20120502_contact list(skype)  20130730_TSL Group Contact List 2014" xfId="598" xr:uid="{00000000-0005-0000-0000-00001D040000}"/>
    <cellStyle name="好_contact list  20120502_contact list(skype)  20130730_TSL Group Contact List 2015" xfId="599" xr:uid="{00000000-0005-0000-0000-00001E040000}"/>
    <cellStyle name="好_contact list  20120502_contact list(skype) 20130819" xfId="600" xr:uid="{00000000-0005-0000-0000-00001F040000}"/>
    <cellStyle name="好_contact list  20120502_contact list(skype) 20130819_contact list 20160708" xfId="601" xr:uid="{00000000-0005-0000-0000-000020040000}"/>
    <cellStyle name="好_contact list  20120502_contact list(skype) 20130819_contact list 20161230" xfId="602" xr:uid="{00000000-0005-0000-0000-000021040000}"/>
    <cellStyle name="好_contact list  20120502_contact list(skype) 20130819_contact list 20181016" xfId="2495" xr:uid="{00000000-0005-0000-0000-000022040000}"/>
    <cellStyle name="好_contact list  20120502_contact list(skype) 20130819_contact listSHA" xfId="603" xr:uid="{00000000-0005-0000-0000-000023040000}"/>
    <cellStyle name="好_contact list  20120502_contact list(skype) 20130819_LR contact list" xfId="604" xr:uid="{00000000-0005-0000-0000-000024040000}"/>
    <cellStyle name="好_contact list  20120502_contact list(skype) 20130819_TSL Group Contact List 2014" xfId="605" xr:uid="{00000000-0005-0000-0000-000025040000}"/>
    <cellStyle name="好_contact list  20120502_contact list(skype) 20130819_TSL Group Contact List 2015" xfId="606" xr:uid="{00000000-0005-0000-0000-000026040000}"/>
    <cellStyle name="好_contact list  20120502_Thailand contact list(skype)  20130826" xfId="607" xr:uid="{00000000-0005-0000-0000-000027040000}"/>
    <cellStyle name="好_contact list  20120502_Thailand contact list(skype)  20130826_contact list 20160708" xfId="608" xr:uid="{00000000-0005-0000-0000-000028040000}"/>
    <cellStyle name="好_contact list  20120502_Thailand contact list(skype)  20130826_contact list 20161230" xfId="609" xr:uid="{00000000-0005-0000-0000-000029040000}"/>
    <cellStyle name="好_contact list  20120502_Thailand contact list(skype)  20130826_contact list 20181016" xfId="2496" xr:uid="{00000000-0005-0000-0000-00002A040000}"/>
    <cellStyle name="好_contact list  20120502_Thailand contact list(skype)  20130826_contact listSHA" xfId="610" xr:uid="{00000000-0005-0000-0000-00002B040000}"/>
    <cellStyle name="好_contact list  20120502_Thailand contact list(skype)  20130826_LR contact list" xfId="611" xr:uid="{00000000-0005-0000-0000-00002C040000}"/>
    <cellStyle name="好_contact list  20120502_Thailand contact list(skype)  20130826_TSL Group Contact List 2014" xfId="612" xr:uid="{00000000-0005-0000-0000-00002D040000}"/>
    <cellStyle name="好_contact list  20120502_Thailand contact list(skype)  20130826_TSL Group Contact List 2015" xfId="613" xr:uid="{00000000-0005-0000-0000-00002E040000}"/>
    <cellStyle name="好_contact list  20120502_Thailand contact list(skype)  20131001" xfId="614" xr:uid="{00000000-0005-0000-0000-00002F040000}"/>
    <cellStyle name="好_contact list  20120502_Thailand contact list(skype)  20131001_contact list 20160708" xfId="615" xr:uid="{00000000-0005-0000-0000-000030040000}"/>
    <cellStyle name="好_contact list  20120502_Thailand contact list(skype)  20131001_contact list 20161230" xfId="616" xr:uid="{00000000-0005-0000-0000-000031040000}"/>
    <cellStyle name="好_contact list  20120502_Thailand contact list(skype)  20131001_contact list 20181016" xfId="2497" xr:uid="{00000000-0005-0000-0000-000032040000}"/>
    <cellStyle name="好_contact list  20120502_Thailand contact list(skype)  20131001_contact listSHA" xfId="617" xr:uid="{00000000-0005-0000-0000-000033040000}"/>
    <cellStyle name="好_contact list  20120502_Thailand contact list(skype)  20131001_LR contact list" xfId="618" xr:uid="{00000000-0005-0000-0000-000034040000}"/>
    <cellStyle name="好_contact list  20120502_Thailand contact list(skype)  20131001_TSL Group Contact List 2014" xfId="619" xr:uid="{00000000-0005-0000-0000-000035040000}"/>
    <cellStyle name="好_contact list  20120502_Thailand contact list(skype)  20131001_TSL Group Contact List 2015" xfId="620" xr:uid="{00000000-0005-0000-0000-000036040000}"/>
    <cellStyle name="好_contact list  20120502_TS LINES JAPAN CONTACT LIST" xfId="621" xr:uid="{00000000-0005-0000-0000-000037040000}"/>
    <cellStyle name="好_contact list  20120502_TS LINES JAPAN CONTACT-updated (2-12-2013) LIST" xfId="622" xr:uid="{00000000-0005-0000-0000-000038040000}"/>
    <cellStyle name="好_contact list  20120502_TSL Group Contact List 2013" xfId="623" xr:uid="{00000000-0005-0000-0000-000039040000}"/>
    <cellStyle name="好_contact list  20120502_TSL Group Contact List 2013_contact list 20160708" xfId="624" xr:uid="{00000000-0005-0000-0000-00003A040000}"/>
    <cellStyle name="好_contact list  20120502_TSL Group Contact List 2013_contact list 20181016" xfId="2498" xr:uid="{00000000-0005-0000-0000-00003B040000}"/>
    <cellStyle name="好_contact list  20120502_TSL Group Contact List 2013_contact listSHA" xfId="625" xr:uid="{00000000-0005-0000-0000-00003C040000}"/>
    <cellStyle name="好_contact list  20120502_TSL Group Contact List 2013_LR contact list" xfId="626" xr:uid="{00000000-0005-0000-0000-00003D040000}"/>
    <cellStyle name="好_contact list  20120502_TSL Group Contact List 2013_TSL Group Contact List 2014" xfId="627" xr:uid="{00000000-0005-0000-0000-00003E040000}"/>
    <cellStyle name="好_contact list  20120502_TSL Group Contact List 2013_TSL Group Contact List 2015" xfId="628" xr:uid="{00000000-0005-0000-0000-00003F040000}"/>
    <cellStyle name="好_contact list  20120502_TSL JKT Contact List 2013 03 30" xfId="629" xr:uid="{00000000-0005-0000-0000-000040040000}"/>
    <cellStyle name="好_contact list  20120502_TSL JKT Contact List 2013 03 30_contact list 20160708" xfId="630" xr:uid="{00000000-0005-0000-0000-000041040000}"/>
    <cellStyle name="好_contact list  20120502_TSL JKT Contact List 2013 03 30_contact list 20181016" xfId="2499" xr:uid="{00000000-0005-0000-0000-000042040000}"/>
    <cellStyle name="好_contact list  20120502_TSL JKT Contact List 2013 03 30_contact listSHA" xfId="631" xr:uid="{00000000-0005-0000-0000-000043040000}"/>
    <cellStyle name="好_contact list  20120502_TSL JKT Contact List 2013 03 30_LR contact list" xfId="632" xr:uid="{00000000-0005-0000-0000-000044040000}"/>
    <cellStyle name="好_contact list  20120502_TSL JKT Contact List 2013 03 30_TSL Group Contact List 2014" xfId="633" xr:uid="{00000000-0005-0000-0000-000045040000}"/>
    <cellStyle name="好_contact list  20120502_TSL JKT Contact List 2013 03 30_TSL Group Contact List 2015" xfId="634" xr:uid="{00000000-0005-0000-0000-000046040000}"/>
    <cellStyle name="好_contact list  20120502_TSL JKT Contact List 2013 06 17" xfId="635" xr:uid="{00000000-0005-0000-0000-000047040000}"/>
    <cellStyle name="好_contact list  20120502_TSL JKT Contact List 2013 06 17_contact list 20160708" xfId="636" xr:uid="{00000000-0005-0000-0000-000048040000}"/>
    <cellStyle name="好_contact list  20120502_TSL JKT Contact List 2013 06 17_contact list 20181016" xfId="2500" xr:uid="{00000000-0005-0000-0000-000049040000}"/>
    <cellStyle name="好_contact list  20120502_TSL JKT Contact List 2013 06 17_contact listSHA" xfId="637" xr:uid="{00000000-0005-0000-0000-00004A040000}"/>
    <cellStyle name="好_contact list  20120502_TSL JKT Contact List 2013 06 17_LR contact list" xfId="638" xr:uid="{00000000-0005-0000-0000-00004B040000}"/>
    <cellStyle name="好_contact list  20120502_TSL JKT Contact List 2013 06 17_TSL Group Contact List 2014" xfId="639" xr:uid="{00000000-0005-0000-0000-00004C040000}"/>
    <cellStyle name="好_contact list  20120502_TSL JKT Contact List 2013 06 17_TSL Group Contact List 2015" xfId="640" xr:uid="{00000000-0005-0000-0000-00004D040000}"/>
    <cellStyle name="好_contact list  20120502_TSL JKT Contact List 2013 07 10" xfId="641" xr:uid="{00000000-0005-0000-0000-00004E040000}"/>
    <cellStyle name="好_contact list  20120502_TSL JKT Contact List 2013 07 10_contact list 20181016" xfId="2501" xr:uid="{00000000-0005-0000-0000-00004F040000}"/>
    <cellStyle name="好_contact list  20120502_TSL JKT Contact List 2013 07 10_contact listSHA" xfId="642" xr:uid="{00000000-0005-0000-0000-000050040000}"/>
    <cellStyle name="好_contact list  20120502_TSL JKT Contact List 2013 07 10_LR contact list" xfId="643" xr:uid="{00000000-0005-0000-0000-000051040000}"/>
    <cellStyle name="好_contact list  20120502_TSL JKT Contact List 2013 07 10_TSL Group Contact List 2014" xfId="644" xr:uid="{00000000-0005-0000-0000-000052040000}"/>
    <cellStyle name="好_contact list  20120502_TSL JKT Contact List 2013 07 10_TSL Group Contact List 2015" xfId="645" xr:uid="{00000000-0005-0000-0000-000053040000}"/>
    <cellStyle name="好_contact list  20120502_TSL JKT Contact List 2014 03 17" xfId="646" xr:uid="{00000000-0005-0000-0000-000054040000}"/>
    <cellStyle name="好_contact list  20120502_TSL JKT Contact List 2014 03 17_contact list 20181016" xfId="2502" xr:uid="{00000000-0005-0000-0000-000055040000}"/>
    <cellStyle name="好_contact list  20120502_TSL JKT Contact List 2014 03 17_contact listSHA" xfId="647" xr:uid="{00000000-0005-0000-0000-000056040000}"/>
    <cellStyle name="好_contact list  20120502_TSL JKT Contact List 2014 03 17_TSL Group Contact List 2014" xfId="648" xr:uid="{00000000-0005-0000-0000-000057040000}"/>
    <cellStyle name="好_contact list  20120502_TSL JKT Contact List 2014 03 17_TSL Group Contact List 2015" xfId="649" xr:uid="{00000000-0005-0000-0000-000058040000}"/>
    <cellStyle name="好_contact list  20120502_TSL-TPE" xfId="650" xr:uid="{00000000-0005-0000-0000-000059040000}"/>
    <cellStyle name="好_contact list  20120502_TSL-TPE_contact list 20181016" xfId="2503" xr:uid="{00000000-0005-0000-0000-00005A040000}"/>
    <cellStyle name="好_contact list  20120502_TSL-TPE_contact listSHA" xfId="651" xr:uid="{00000000-0005-0000-0000-00005B040000}"/>
    <cellStyle name="好_contact list  20120502_TSL-TPE_LR contact list" xfId="652" xr:uid="{00000000-0005-0000-0000-00005C040000}"/>
    <cellStyle name="好_contact list  20120502_TSL-TPE_TSL Group Contact List 2014" xfId="653" xr:uid="{00000000-0005-0000-0000-00005D040000}"/>
    <cellStyle name="好_contact list  20120502_TSL-TPE_TSL Group Contact List 2015" xfId="654" xr:uid="{00000000-0005-0000-0000-00005E040000}"/>
    <cellStyle name="好_contact list  20120502_長江office通讯录" xfId="655" xr:uid="{00000000-0005-0000-0000-000085040000}"/>
    <cellStyle name="好_contact list  20120502_長江office通讯录_Book1" xfId="656" xr:uid="{00000000-0005-0000-0000-000086040000}"/>
    <cellStyle name="好_contact list  20120502_長江office通讯录_contact list  20121214 (2)" xfId="657" xr:uid="{00000000-0005-0000-0000-000087040000}"/>
    <cellStyle name="好_contact list  20120502_長江office通讯录_contact list  20121214 (2)_Book1" xfId="658" xr:uid="{00000000-0005-0000-0000-000088040000}"/>
    <cellStyle name="好_contact list  20120502_長江office通讯录_contact list  20121214 (2)_Book1_contact list 20181016" xfId="2509" xr:uid="{00000000-0005-0000-0000-000089040000}"/>
    <cellStyle name="好_contact list  20120502_長江office通讯录_contact list  20121214 (2)_Book1_contact listSHA" xfId="659" xr:uid="{00000000-0005-0000-0000-00008A040000}"/>
    <cellStyle name="好_contact list  20120502_長江office通讯录_contact list  20121214 (2)_Book1_LR contact list" xfId="660" xr:uid="{00000000-0005-0000-0000-00008B040000}"/>
    <cellStyle name="好_contact list  20120502_長江office通讯录_contact list  20121214 (2)_Book1_TSL Group Contact List 2015" xfId="661" xr:uid="{00000000-0005-0000-0000-00008C040000}"/>
    <cellStyle name="好_contact list  20120502_長江office通讯录_contact list  20121214 (2)_contact list  20130227" xfId="662" xr:uid="{00000000-0005-0000-0000-00008D040000}"/>
    <cellStyle name="好_contact list  20120502_長江office通讯录_contact list  20121214 (2)_contact list  20130227_contact list 20181016" xfId="2510" xr:uid="{00000000-0005-0000-0000-00008E040000}"/>
    <cellStyle name="好_contact list  20120502_長江office通讯录_contact list  20121214 (2)_contact list  20130227_contact listSHA" xfId="663" xr:uid="{00000000-0005-0000-0000-00008F040000}"/>
    <cellStyle name="好_contact list  20120502_長江office通讯录_contact list  20121214 (2)_contact list  20130227_LR contact list" xfId="664" xr:uid="{00000000-0005-0000-0000-000090040000}"/>
    <cellStyle name="好_contact list  20120502_長江office通讯录_contact list  20121214 (2)_contact list  20130227_TSL Group Contact List 2015" xfId="665" xr:uid="{00000000-0005-0000-0000-000091040000}"/>
    <cellStyle name="好_contact list  20120502_長江office通讯录_contact list  20121214 (2)_TS LINES JAPAN CONTACT LIST" xfId="666" xr:uid="{00000000-0005-0000-0000-000092040000}"/>
    <cellStyle name="好_contact list  20120502_長江office通讯录_contact list  20121214 (2)_TS LINES JAPAN CONTACT-updated (2-12-2013) LIST" xfId="667" xr:uid="{00000000-0005-0000-0000-000093040000}"/>
    <cellStyle name="好_contact list  20120502_長江office通讯录_contact list  20121214 (2)_TSL Group Contact List 2013" xfId="668" xr:uid="{00000000-0005-0000-0000-000094040000}"/>
    <cellStyle name="好_contact list  20120502_長江office通讯录_contact list  20121214 (2)_TSL Group Contact List 2013_contact list 20181016" xfId="2511" xr:uid="{00000000-0005-0000-0000-000095040000}"/>
    <cellStyle name="好_contact list  20120502_長江office通讯录_contact list  20121214 (2)_TSL Group Contact List 2013_contact listSHA" xfId="669" xr:uid="{00000000-0005-0000-0000-000096040000}"/>
    <cellStyle name="好_contact list  20120502_長江office通讯录_contact list  20121214 (2)_TSL Group Contact List 2013_LR contact list" xfId="670" xr:uid="{00000000-0005-0000-0000-000097040000}"/>
    <cellStyle name="好_contact list  20120502_長江office通讯录_contact list  20121214 (2)_TSL Group Contact List 2013_TSL Group Contact List 2015" xfId="671" xr:uid="{00000000-0005-0000-0000-000098040000}"/>
    <cellStyle name="好_contact list  20120502_長江office通讯录_contact list  20130227" xfId="672" xr:uid="{00000000-0005-0000-0000-000099040000}"/>
    <cellStyle name="好_contact list  20120502_長江office通讯录_TS LINES JAPAN CONTACT LIST" xfId="673" xr:uid="{00000000-0005-0000-0000-00009A040000}"/>
    <cellStyle name="好_contact list  20120502_長江office通讯录_TS LINES JAPAN CONTACT-updated (2-12-2013) LIST" xfId="674" xr:uid="{00000000-0005-0000-0000-00009B040000}"/>
    <cellStyle name="好_contact list  20120502_長江office通讯录_TSL Group Contact List 2013" xfId="675" xr:uid="{00000000-0005-0000-0000-00009C040000}"/>
    <cellStyle name="好_contact list  20120502_長江office通讯录_TSL JKT Contact List 2013 03 30" xfId="676" xr:uid="{00000000-0005-0000-0000-00009D040000}"/>
    <cellStyle name="好_contact list  20120502_長江office通讯录_TSL JKT Contact List 2013 06 17" xfId="677" xr:uid="{00000000-0005-0000-0000-00009E040000}"/>
    <cellStyle name="好_contact list  20120502_長江office通讯录_TSL JKT Contact List 2013 07 10" xfId="678" xr:uid="{00000000-0005-0000-0000-00009F040000}"/>
    <cellStyle name="好_contact list  20120502_長江office通讯录_TSL JKT Contact List 2014 03 17" xfId="679" xr:uid="{00000000-0005-0000-0000-0000A0040000}"/>
    <cellStyle name="好_contact list  20120502_長江office通讯录_複本 TSL JKT Contact List 2014 03 17" xfId="680" xr:uid="{00000000-0005-0000-0000-0000A1040000}"/>
    <cellStyle name="好_contact list  20120502_副本長江office通讯录" xfId="681" xr:uid="{00000000-0005-0000-0000-00005F040000}"/>
    <cellStyle name="好_contact list  20120502_副本長江office通讯录_Book1" xfId="682" xr:uid="{00000000-0005-0000-0000-000060040000}"/>
    <cellStyle name="好_contact list  20120502_副本長江office通讯录_contact list  20121214 (2)" xfId="683" xr:uid="{00000000-0005-0000-0000-000061040000}"/>
    <cellStyle name="好_contact list  20120502_副本長江office通讯录_contact list  20121214 (2)_Book1" xfId="684" xr:uid="{00000000-0005-0000-0000-000062040000}"/>
    <cellStyle name="好_contact list  20120502_副本長江office通讯录_contact list  20121214 (2)_Book1_contact list 20181016" xfId="2504" xr:uid="{00000000-0005-0000-0000-000063040000}"/>
    <cellStyle name="好_contact list  20120502_副本長江office通讯录_contact list  20121214 (2)_Book1_contact listSHA" xfId="685" xr:uid="{00000000-0005-0000-0000-000064040000}"/>
    <cellStyle name="好_contact list  20120502_副本長江office通讯录_contact list  20121214 (2)_Book1_LR contact list" xfId="686" xr:uid="{00000000-0005-0000-0000-000065040000}"/>
    <cellStyle name="好_contact list  20120502_副本長江office通讯录_contact list  20121214 (2)_Book1_TSL Group Contact List 2015" xfId="687" xr:uid="{00000000-0005-0000-0000-000066040000}"/>
    <cellStyle name="好_contact list  20120502_副本長江office通讯录_contact list  20121214 (2)_contact list  20130227" xfId="688" xr:uid="{00000000-0005-0000-0000-000067040000}"/>
    <cellStyle name="好_contact list  20120502_副本長江office通讯录_contact list  20121214 (2)_contact list  20130227_contact list 20181016" xfId="2505" xr:uid="{00000000-0005-0000-0000-000068040000}"/>
    <cellStyle name="好_contact list  20120502_副本長江office通讯录_contact list  20121214 (2)_contact list  20130227_contact listSHA" xfId="689" xr:uid="{00000000-0005-0000-0000-000069040000}"/>
    <cellStyle name="好_contact list  20120502_副本長江office通讯录_contact list  20121214 (2)_contact list  20130227_LR contact list" xfId="690" xr:uid="{00000000-0005-0000-0000-00006A040000}"/>
    <cellStyle name="好_contact list  20120502_副本長江office通讯录_contact list  20121214 (2)_contact list  20130227_TSL Group Contact List 2015" xfId="691" xr:uid="{00000000-0005-0000-0000-00006B040000}"/>
    <cellStyle name="好_contact list  20120502_副本長江office通讯录_contact list  20121214 (2)_TS LINES JAPAN CONTACT LIST" xfId="692" xr:uid="{00000000-0005-0000-0000-00006C040000}"/>
    <cellStyle name="好_contact list  20120502_副本長江office通讯录_contact list  20121214 (2)_TS LINES JAPAN CONTACT-updated (2-12-2013) LIST" xfId="693" xr:uid="{00000000-0005-0000-0000-00006D040000}"/>
    <cellStyle name="好_contact list  20120502_副本長江office通讯录_contact list  20121214 (2)_TSL Group Contact List 2013" xfId="694" xr:uid="{00000000-0005-0000-0000-00006E040000}"/>
    <cellStyle name="好_contact list  20120502_副本長江office通讯录_contact list  20121214 (2)_TSL Group Contact List 2013_contact list 20181016" xfId="2506" xr:uid="{00000000-0005-0000-0000-00006F040000}"/>
    <cellStyle name="好_contact list  20120502_副本長江office通讯录_contact list  20121214 (2)_TSL Group Contact List 2013_contact listSHA" xfId="695" xr:uid="{00000000-0005-0000-0000-000070040000}"/>
    <cellStyle name="好_contact list  20120502_副本長江office通讯录_contact list  20121214 (2)_TSL Group Contact List 2013_LR contact list" xfId="696" xr:uid="{00000000-0005-0000-0000-000071040000}"/>
    <cellStyle name="好_contact list  20120502_副本長江office通讯录_contact list  20121214 (2)_TSL Group Contact List 2013_TSL Group Contact List 2015" xfId="697" xr:uid="{00000000-0005-0000-0000-000072040000}"/>
    <cellStyle name="好_contact list  20120502_副本長江office通讯录_contact list  20130227" xfId="698" xr:uid="{00000000-0005-0000-0000-000073040000}"/>
    <cellStyle name="好_contact list  20120502_副本長江office通讯录_TS LINES JAPAN CONTACT LIST" xfId="699" xr:uid="{00000000-0005-0000-0000-000074040000}"/>
    <cellStyle name="好_contact list  20120502_副本長江office通讯录_TS LINES JAPAN CONTACT-updated (2-12-2013) LIST" xfId="700" xr:uid="{00000000-0005-0000-0000-000075040000}"/>
    <cellStyle name="好_contact list  20120502_副本長江office通讯录_TSL Group Contact List 2013" xfId="701" xr:uid="{00000000-0005-0000-0000-000076040000}"/>
    <cellStyle name="好_contact list  20120502_副本長江office通讯录_TSL JKT Contact List 2013 03 30" xfId="702" xr:uid="{00000000-0005-0000-0000-000077040000}"/>
    <cellStyle name="好_contact list  20120502_副本長江office通讯录_TSL JKT Contact List 2013 06 17" xfId="703" xr:uid="{00000000-0005-0000-0000-000078040000}"/>
    <cellStyle name="好_contact list  20120502_副本長江office通讯录_TSL JKT Contact List 2013 07 10" xfId="704" xr:uid="{00000000-0005-0000-0000-000079040000}"/>
    <cellStyle name="好_contact list  20120502_副本長江office通讯录_TSL JKT Contact List 2014 03 17" xfId="705" xr:uid="{00000000-0005-0000-0000-00007A040000}"/>
    <cellStyle name="好_contact list  20120502_副本長江office通讯录_複本 TSL JKT Contact List 2014 03 17" xfId="706" xr:uid="{00000000-0005-0000-0000-00007B040000}"/>
    <cellStyle name="好_contact list  20120502_複本 Thailand contact list(skype)  20130909 (2)" xfId="707" xr:uid="{00000000-0005-0000-0000-00007C040000}"/>
    <cellStyle name="好_contact list  20120502_複本 Thailand contact list(skype)  20130909 (2)_contact list 20181016" xfId="2507" xr:uid="{00000000-0005-0000-0000-00007D040000}"/>
    <cellStyle name="好_contact list  20120502_複本 Thailand contact list(skype)  20130909 (2)_contact listSHA" xfId="708" xr:uid="{00000000-0005-0000-0000-00007E040000}"/>
    <cellStyle name="好_contact list  20120502_複本 Thailand contact list(skype)  20130909 (2)_LR contact list" xfId="709" xr:uid="{00000000-0005-0000-0000-00007F040000}"/>
    <cellStyle name="好_contact list  20120502_複本 Thailand contact list(skype)  20130909 (2)_TSL Group Contact List 2015" xfId="710" xr:uid="{00000000-0005-0000-0000-000080040000}"/>
    <cellStyle name="好_contact list  20120502_複本 TSL JKT Contact List 2014 03 17" xfId="711" xr:uid="{00000000-0005-0000-0000-000081040000}"/>
    <cellStyle name="好_contact list  20120502_複本 TSL JKT Contact List 2014 03 17_contact list 20181016" xfId="2508" xr:uid="{00000000-0005-0000-0000-000082040000}"/>
    <cellStyle name="好_contact list  20120502_複本 TSL JKT Contact List 2014 03 17_contact listSHA" xfId="712" xr:uid="{00000000-0005-0000-0000-000083040000}"/>
    <cellStyle name="好_contact list  20120502_複本 TSL JKT Contact List 2014 03 17_TSL Group Contact List 2015" xfId="713" xr:uid="{00000000-0005-0000-0000-000084040000}"/>
    <cellStyle name="好_contact list  20121214 (2)" xfId="714" xr:uid="{00000000-0005-0000-0000-0000A2040000}"/>
    <cellStyle name="好_contact list  20121214 (2)_Book1" xfId="715" xr:uid="{00000000-0005-0000-0000-0000A3040000}"/>
    <cellStyle name="好_contact list  20121214 (2)_Book1_contact list 20181016" xfId="2512" xr:uid="{00000000-0005-0000-0000-0000A4040000}"/>
    <cellStyle name="好_contact list  20121214 (2)_Book1_contact listSHA" xfId="716" xr:uid="{00000000-0005-0000-0000-0000A5040000}"/>
    <cellStyle name="好_contact list  20121214 (2)_Book1_LR contact list" xfId="717" xr:uid="{00000000-0005-0000-0000-0000A6040000}"/>
    <cellStyle name="好_contact list  20121214 (2)_Book1_TSL Group Contact List 2015" xfId="718" xr:uid="{00000000-0005-0000-0000-0000A7040000}"/>
    <cellStyle name="好_contact list  20121214 (2)_contact list  20130227" xfId="719" xr:uid="{00000000-0005-0000-0000-0000A8040000}"/>
    <cellStyle name="好_contact list  20121214 (2)_contact list  20130227_contact list 20181016" xfId="2513" xr:uid="{00000000-0005-0000-0000-0000A9040000}"/>
    <cellStyle name="好_contact list  20121214 (2)_contact list  20130227_contact listSHA" xfId="720" xr:uid="{00000000-0005-0000-0000-0000AA040000}"/>
    <cellStyle name="好_contact list  20121214 (2)_contact list  20130227_LR contact list" xfId="721" xr:uid="{00000000-0005-0000-0000-0000AB040000}"/>
    <cellStyle name="好_contact list  20121214 (2)_contact list  20130227_TSL Group Contact List 2015" xfId="722" xr:uid="{00000000-0005-0000-0000-0000AC040000}"/>
    <cellStyle name="好_contact list  20121214 (2)_TS LINES JAPAN CONTACT LIST" xfId="723" xr:uid="{00000000-0005-0000-0000-0000AD040000}"/>
    <cellStyle name="好_contact list  20121214 (2)_TS LINES JAPAN CONTACT-updated (2-12-2013) LIST" xfId="724" xr:uid="{00000000-0005-0000-0000-0000AE040000}"/>
    <cellStyle name="好_contact list  20121214 (2)_TSL Group Contact List 2013" xfId="725" xr:uid="{00000000-0005-0000-0000-0000AF040000}"/>
    <cellStyle name="好_contact list  20121214 (2)_TSL Group Contact List 2013_contact list 20181016" xfId="2514" xr:uid="{00000000-0005-0000-0000-0000B0040000}"/>
    <cellStyle name="好_contact list  20121214 (2)_TSL Group Contact List 2013_contact listSHA" xfId="726" xr:uid="{00000000-0005-0000-0000-0000B1040000}"/>
    <cellStyle name="好_contact list  20121214 (2)_TSL Group Contact List 2013_LR contact list" xfId="727" xr:uid="{00000000-0005-0000-0000-0000B2040000}"/>
    <cellStyle name="好_contact list  20121214 (2)_TSL Group Contact List 2013_TSL Group Contact List 2015" xfId="728" xr:uid="{00000000-0005-0000-0000-0000B3040000}"/>
    <cellStyle name="好_contact list  20130227" xfId="729" xr:uid="{00000000-0005-0000-0000-0000B4040000}"/>
    <cellStyle name="好_Contact List - CNTAO" xfId="730" xr:uid="{00000000-0005-0000-0000-0000B5040000}"/>
    <cellStyle name="好_Contact list - Harry  Son Agencices As agent for TS Lines" xfId="731" xr:uid="{00000000-0005-0000-0000-0000B6040000}"/>
    <cellStyle name="好_contact list 20130409" xfId="732" xr:uid="{00000000-0005-0000-0000-0000B7040000}"/>
    <cellStyle name="好_Contact List -Ben Line Guangxi-20170811" xfId="733" xr:uid="{00000000-0005-0000-0000-0000B8040000}"/>
    <cellStyle name="好_contact list(skype)  20130228" xfId="734" xr:uid="{00000000-0005-0000-0000-0000B9040000}"/>
    <cellStyle name="好_contact list(skype)  20130315 (2)" xfId="735" xr:uid="{00000000-0005-0000-0000-0000BA040000}"/>
    <cellStyle name="好_contact list(skype)  20130315 (3)" xfId="736" xr:uid="{00000000-0005-0000-0000-0000BB040000}"/>
    <cellStyle name="好_contact list(skype)  20130331" xfId="737" xr:uid="{00000000-0005-0000-0000-0000BC040000}"/>
    <cellStyle name="好_contact list(skype)  20130611" xfId="738" xr:uid="{00000000-0005-0000-0000-0000BD040000}"/>
    <cellStyle name="好_contact list(skype)  20130701" xfId="739" xr:uid="{00000000-0005-0000-0000-0000BE040000}"/>
    <cellStyle name="好_contact list(skype)  20130730" xfId="740" xr:uid="{00000000-0005-0000-0000-0000BF040000}"/>
    <cellStyle name="好_contact list(skype) 20130819" xfId="741" xr:uid="{00000000-0005-0000-0000-0000C0040000}"/>
    <cellStyle name="好_Contact List-TAO" xfId="742" xr:uid="{00000000-0005-0000-0000-0000C1040000}"/>
    <cellStyle name="好_CONTACTLIST20150616" xfId="743" xr:uid="{00000000-0005-0000-0000-0000C2040000}"/>
    <cellStyle name="好_CTI 1012" xfId="1992" xr:uid="{00000000-0005-0000-0000-0000C3040000}"/>
    <cellStyle name="好_CTI 1012_JTX 0618" xfId="1993" xr:uid="{00000000-0005-0000-0000-0000C4040000}"/>
    <cellStyle name="好_CTI 1012_NTV 0725" xfId="1994" xr:uid="{00000000-0005-0000-0000-0000C5040000}"/>
    <cellStyle name="好_CTI 1012_NTV 0806 (2)" xfId="1995" xr:uid="{00000000-0005-0000-0000-0000C6040000}"/>
    <cellStyle name="好_CTI 1012_NTV 0821 (3)" xfId="1996" xr:uid="{00000000-0005-0000-0000-0000C7040000}"/>
    <cellStyle name="好_CTI 1012_SH1 0828" xfId="1997" xr:uid="{00000000-0005-0000-0000-0000C8040000}"/>
    <cellStyle name="好_CVX" xfId="128" xr:uid="{00000000-0005-0000-0000-0000C9040000}"/>
    <cellStyle name="好_CVX_JTX 0618" xfId="1998" xr:uid="{00000000-0005-0000-0000-0000CA040000}"/>
    <cellStyle name="好_CVX_NIX 1115" xfId="1999" xr:uid="{00000000-0005-0000-0000-0000CB040000}"/>
    <cellStyle name="好_CVX_NTV 0725" xfId="2000" xr:uid="{00000000-0005-0000-0000-0000CC040000}"/>
    <cellStyle name="好_CVX_NTV 0806 (2)" xfId="2001" xr:uid="{00000000-0005-0000-0000-0000CD040000}"/>
    <cellStyle name="好_CVX_NTV 0821 (3)" xfId="2002" xr:uid="{00000000-0005-0000-0000-0000CE040000}"/>
    <cellStyle name="好_CVX_SH1 0828" xfId="2003" xr:uid="{00000000-0005-0000-0000-0000CF040000}"/>
    <cellStyle name="好_FMX" xfId="129" xr:uid="{00000000-0005-0000-0000-0000D0040000}"/>
    <cellStyle name="好_FMX_JTX 0618" xfId="2004" xr:uid="{00000000-0005-0000-0000-0000D1040000}"/>
    <cellStyle name="好_FMX_NIX 1115" xfId="2005" xr:uid="{00000000-0005-0000-0000-0000D2040000}"/>
    <cellStyle name="好_FMX_NTV 0725" xfId="2006" xr:uid="{00000000-0005-0000-0000-0000D3040000}"/>
    <cellStyle name="好_FMX_NTV 0806 (2)" xfId="2007" xr:uid="{00000000-0005-0000-0000-0000D4040000}"/>
    <cellStyle name="好_FMX_NTV 0821 (3)" xfId="2008" xr:uid="{00000000-0005-0000-0000-0000D5040000}"/>
    <cellStyle name="好_FMX_SH1 0828" xfId="2009" xr:uid="{00000000-0005-0000-0000-0000D6040000}"/>
    <cellStyle name="好_HPH contact list" xfId="744" xr:uid="{00000000-0005-0000-0000-0000D7040000}"/>
    <cellStyle name="好_IA2" xfId="130" xr:uid="{00000000-0005-0000-0000-0000D8040000}"/>
    <cellStyle name="好_IA2 0802" xfId="2010" xr:uid="{00000000-0005-0000-0000-0000D9040000}"/>
    <cellStyle name="好_IA2_JTX 0618" xfId="2011" xr:uid="{00000000-0005-0000-0000-0000DA040000}"/>
    <cellStyle name="好_IA2_NIX 1115" xfId="2012" xr:uid="{00000000-0005-0000-0000-0000DB040000}"/>
    <cellStyle name="好_IA2_NTV 0725" xfId="2013" xr:uid="{00000000-0005-0000-0000-0000DC040000}"/>
    <cellStyle name="好_IA2_NTV 0806 (2)" xfId="2014" xr:uid="{00000000-0005-0000-0000-0000DD040000}"/>
    <cellStyle name="好_IA2_NTV 0821 (3)" xfId="2015" xr:uid="{00000000-0005-0000-0000-0000DE040000}"/>
    <cellStyle name="好_IA2_SH1 0828" xfId="2016" xr:uid="{00000000-0005-0000-0000-0000DF040000}"/>
    <cellStyle name="好_IFX" xfId="131" xr:uid="{00000000-0005-0000-0000-0000E0040000}"/>
    <cellStyle name="好_IFX 1104" xfId="132" xr:uid="{00000000-0005-0000-0000-0000E1040000}"/>
    <cellStyle name="好_IFX 1104 2" xfId="1582" xr:uid="{00000000-0005-0000-0000-0000E2040000}"/>
    <cellStyle name="好_IFX 1104 3" xfId="1581" xr:uid="{00000000-0005-0000-0000-0000E3040000}"/>
    <cellStyle name="好_IFX 1104_2018 TSL Longterm ( JTV, PAS, CP1, IFX, CIX2, CMX, THI, THK&amp;THK3, KTH, KCM2, NV1)-Eddie in charge0622" xfId="1583" xr:uid="{00000000-0005-0000-0000-0000E4040000}"/>
    <cellStyle name="好_IFX 1104_2018 TSL VSL'S +JOIN VENTURE LONGTERM SCHEDULE-5codes 1009 part I " xfId="1584" xr:uid="{00000000-0005-0000-0000-0000E5040000}"/>
    <cellStyle name="好_IFX 1104_2018 TSL VSL'S +JOIN VENTURE LONGTERM SCHEDULE-5codes 1009 part I  2" xfId="2017" xr:uid="{00000000-0005-0000-0000-0000E6040000}"/>
    <cellStyle name="好_IFX 1104_2018 TSL VSL'S +JOIN VENTURE LONGTERM SCHEDULE-5codes 1009 part I _JTX 0618" xfId="2018" xr:uid="{00000000-0005-0000-0000-0000E7040000}"/>
    <cellStyle name="好_IFX 1104_2018 TSL VSL'S +JOIN VENTURE LONGTERM SCHEDULE-5codes 1009 part I _NTV 0725" xfId="2019" xr:uid="{00000000-0005-0000-0000-0000E8040000}"/>
    <cellStyle name="好_IFX 1104_2018 TSL VSL'S +JOIN VENTURE LONGTERM SCHEDULE-5codes 1009 part I _NTV 0806 (2)" xfId="2020" xr:uid="{00000000-0005-0000-0000-0000E9040000}"/>
    <cellStyle name="好_IFX 1104_2018 TSL VSL'S +JOIN VENTURE LONGTERM SCHEDULE-5codes 1009 part I _NTV 0821 (3)" xfId="2021" xr:uid="{00000000-0005-0000-0000-0000EA040000}"/>
    <cellStyle name="好_IFX 1104_2018 TSL VSL'S +JOIN VENTURE LONGTERM SCHEDULE-5codes 1009 part I _SH1 0828" xfId="2022" xr:uid="{00000000-0005-0000-0000-0000EB040000}"/>
    <cellStyle name="好_IFX 1104_CIX2 0905" xfId="1585" xr:uid="{00000000-0005-0000-0000-0000EC040000}"/>
    <cellStyle name="好_IFX 1104_CP1 0919" xfId="1586" xr:uid="{00000000-0005-0000-0000-0000ED040000}"/>
    <cellStyle name="好_IFX 1104_IFX 0905" xfId="1587" xr:uid="{00000000-0005-0000-0000-0000EE040000}"/>
    <cellStyle name="好_IFX 1104_JTK JTK2 JHT JTV THK NV1 studying 1011" xfId="1588" xr:uid="{00000000-0005-0000-0000-0000EF040000}"/>
    <cellStyle name="好_IFX 1104_JTK JTK2 JHT JTV THK NV1 studying 1011 2" xfId="2023" xr:uid="{00000000-0005-0000-0000-0000F0040000}"/>
    <cellStyle name="好_IFX 1104_JTK JTK2 JHT JTV THK NV1 studying 1011_JTX 0618" xfId="2024" xr:uid="{00000000-0005-0000-0000-0000F1040000}"/>
    <cellStyle name="好_IFX 1104_JTK JTK2 JHT JTV THK NV1 studying 1011_NTV 0725" xfId="2025" xr:uid="{00000000-0005-0000-0000-0000F2040000}"/>
    <cellStyle name="好_IFX 1104_JTK JTK2 JHT JTV THK NV1 studying 1011_NTV 0806 (2)" xfId="2026" xr:uid="{00000000-0005-0000-0000-0000F3040000}"/>
    <cellStyle name="好_IFX 1104_JTK JTK2 JHT JTV THK NV1 studying 1011_NTV 0821 (3)" xfId="2027" xr:uid="{00000000-0005-0000-0000-0000F4040000}"/>
    <cellStyle name="好_IFX 1104_JTK JTK2 JHT JTV THK NV1 studying 1011_SH1 0828" xfId="2028" xr:uid="{00000000-0005-0000-0000-0000F5040000}"/>
    <cellStyle name="好_IFX 1104_JTV 0906" xfId="1589" xr:uid="{00000000-0005-0000-0000-0000F6040000}"/>
    <cellStyle name="好_IFX 1104_JTV 0920" xfId="1590" xr:uid="{00000000-0005-0000-0000-0000F7040000}"/>
    <cellStyle name="好_IFX 1104_JTV 1012" xfId="1591" xr:uid="{00000000-0005-0000-0000-0000F8040000}"/>
    <cellStyle name="好_IFX 1104_JTV 1012 2" xfId="2029" xr:uid="{00000000-0005-0000-0000-0000F9040000}"/>
    <cellStyle name="好_IFX 1104_JTV 1012_JTX 0618" xfId="2030" xr:uid="{00000000-0005-0000-0000-0000FA040000}"/>
    <cellStyle name="好_IFX 1104_JTV 1012_NTV 0725" xfId="2031" xr:uid="{00000000-0005-0000-0000-0000FB040000}"/>
    <cellStyle name="好_IFX 1104_JTV 1012_NTV 0806 (2)" xfId="2032" xr:uid="{00000000-0005-0000-0000-0000FC040000}"/>
    <cellStyle name="好_IFX 1104_JTV 1012_NTV 0821 (3)" xfId="2033" xr:uid="{00000000-0005-0000-0000-0000FD040000}"/>
    <cellStyle name="好_IFX 1104_JTV 1012_SH1 0828" xfId="2034" xr:uid="{00000000-0005-0000-0000-0000FE040000}"/>
    <cellStyle name="好_IFX 1104_KCM2 0906" xfId="1592" xr:uid="{00000000-0005-0000-0000-0000FF040000}"/>
    <cellStyle name="好_IFX 1104_KTH 0905" xfId="1593" xr:uid="{00000000-0005-0000-0000-000000050000}"/>
    <cellStyle name="好_IFX 1104_KTH 1015 (2)" xfId="1594" xr:uid="{00000000-0005-0000-0000-000001050000}"/>
    <cellStyle name="好_IFX 1104_PAS 0801" xfId="1595" xr:uid="{00000000-0005-0000-0000-000002050000}"/>
    <cellStyle name="好_IFX 1104_THK 0611" xfId="1596" xr:uid="{00000000-0005-0000-0000-000003050000}"/>
    <cellStyle name="好_IFX 1104_THK 0611_JTK JTK2 JHT JTV THK NV1 studying 1011" xfId="1597" xr:uid="{00000000-0005-0000-0000-000004050000}"/>
    <cellStyle name="好_IFX 1104_THK 0611_JTV 0920" xfId="1598" xr:uid="{00000000-0005-0000-0000-000005050000}"/>
    <cellStyle name="好_IFX 1104_THK 0611_JTV 1012" xfId="1599" xr:uid="{00000000-0005-0000-0000-000006050000}"/>
    <cellStyle name="好_IFX 1104_THK 0611_KTH 1015 (2)" xfId="1600" xr:uid="{00000000-0005-0000-0000-000007050000}"/>
    <cellStyle name="好_IFX 1104_THK 0611_Updated CPX CP1 1015 (4)" xfId="1601" xr:uid="{00000000-0005-0000-0000-000008050000}"/>
    <cellStyle name="好_IFX 1104_Updated CPX CP1 1015 (4)" xfId="1602" xr:uid="{00000000-0005-0000-0000-000009050000}"/>
    <cellStyle name="好_IFX 2" xfId="1603" xr:uid="{00000000-0005-0000-0000-00000A050000}"/>
    <cellStyle name="好_IFX 3" xfId="1580" xr:uid="{00000000-0005-0000-0000-00000B050000}"/>
    <cellStyle name="好_IFX_2018 TSL Longterm ( JTV, PAS, CP1, IFX, CIX2, CMX, THI, THK&amp;THK3, KTH, KCM2, NV1)-Eddie in charge0622" xfId="1604" xr:uid="{00000000-0005-0000-0000-00000C050000}"/>
    <cellStyle name="好_IFX_2018 TSL VSL'S +JOIN VENTURE LONGTERM SCHEDULE-5codes 1009 part I " xfId="1605" xr:uid="{00000000-0005-0000-0000-00000D050000}"/>
    <cellStyle name="好_IFX_2018 TSL VSL'S +JOIN VENTURE LONGTERM SCHEDULE-5codes 1009 part I  2" xfId="2035" xr:uid="{00000000-0005-0000-0000-00000E050000}"/>
    <cellStyle name="好_IFX_2018 TSL VSL'S +JOIN VENTURE LONGTERM SCHEDULE-5codes 1009 part I _JTX 0618" xfId="2036" xr:uid="{00000000-0005-0000-0000-00000F050000}"/>
    <cellStyle name="好_IFX_2018 TSL VSL'S +JOIN VENTURE LONGTERM SCHEDULE-5codes 1009 part I _NTV 0725" xfId="2037" xr:uid="{00000000-0005-0000-0000-000010050000}"/>
    <cellStyle name="好_IFX_2018 TSL VSL'S +JOIN VENTURE LONGTERM SCHEDULE-5codes 1009 part I _NTV 0806 (2)" xfId="2038" xr:uid="{00000000-0005-0000-0000-000011050000}"/>
    <cellStyle name="好_IFX_2018 TSL VSL'S +JOIN VENTURE LONGTERM SCHEDULE-5codes 1009 part I _NTV 0821 (3)" xfId="2039" xr:uid="{00000000-0005-0000-0000-000012050000}"/>
    <cellStyle name="好_IFX_2018 TSL VSL'S +JOIN VENTURE LONGTERM SCHEDULE-5codes 1009 part I _SH1 0828" xfId="2040" xr:uid="{00000000-0005-0000-0000-000013050000}"/>
    <cellStyle name="好_IFX_CIX2 0905" xfId="1606" xr:uid="{00000000-0005-0000-0000-000014050000}"/>
    <cellStyle name="好_IFX_CP1 0919" xfId="1607" xr:uid="{00000000-0005-0000-0000-000015050000}"/>
    <cellStyle name="好_IFX_IFX 0905" xfId="1608" xr:uid="{00000000-0005-0000-0000-000016050000}"/>
    <cellStyle name="好_IFX_JTK JTK2 JHT JTV THK NV1 studying 1011" xfId="1609" xr:uid="{00000000-0005-0000-0000-000017050000}"/>
    <cellStyle name="好_IFX_JTK JTK2 JHT JTV THK NV1 studying 1011 2" xfId="2041" xr:uid="{00000000-0005-0000-0000-000018050000}"/>
    <cellStyle name="好_IFX_JTK JTK2 JHT JTV THK NV1 studying 1011_JTX 0618" xfId="2042" xr:uid="{00000000-0005-0000-0000-000019050000}"/>
    <cellStyle name="好_IFX_JTK JTK2 JHT JTV THK NV1 studying 1011_NTV 0725" xfId="2043" xr:uid="{00000000-0005-0000-0000-00001A050000}"/>
    <cellStyle name="好_IFX_JTK JTK2 JHT JTV THK NV1 studying 1011_NTV 0806 (2)" xfId="2044" xr:uid="{00000000-0005-0000-0000-00001B050000}"/>
    <cellStyle name="好_IFX_JTK JTK2 JHT JTV THK NV1 studying 1011_NTV 0821 (3)" xfId="2045" xr:uid="{00000000-0005-0000-0000-00001C050000}"/>
    <cellStyle name="好_IFX_JTK JTK2 JHT JTV THK NV1 studying 1011_SH1 0828" xfId="2046" xr:uid="{00000000-0005-0000-0000-00001D050000}"/>
    <cellStyle name="好_IFX_JTV 0906" xfId="1610" xr:uid="{00000000-0005-0000-0000-00001E050000}"/>
    <cellStyle name="好_IFX_JTV 0920" xfId="1611" xr:uid="{00000000-0005-0000-0000-00001F050000}"/>
    <cellStyle name="好_IFX_JTV 1012" xfId="1612" xr:uid="{00000000-0005-0000-0000-000020050000}"/>
    <cellStyle name="好_IFX_JTV 1012 2" xfId="2047" xr:uid="{00000000-0005-0000-0000-000021050000}"/>
    <cellStyle name="好_IFX_JTV 1012_JTX 0618" xfId="2048" xr:uid="{00000000-0005-0000-0000-000022050000}"/>
    <cellStyle name="好_IFX_JTV 1012_NTV 0725" xfId="2049" xr:uid="{00000000-0005-0000-0000-000023050000}"/>
    <cellStyle name="好_IFX_JTV 1012_NTV 0806 (2)" xfId="2050" xr:uid="{00000000-0005-0000-0000-000024050000}"/>
    <cellStyle name="好_IFX_JTV 1012_NTV 0821 (3)" xfId="2051" xr:uid="{00000000-0005-0000-0000-000025050000}"/>
    <cellStyle name="好_IFX_JTV 1012_SH1 0828" xfId="2052" xr:uid="{00000000-0005-0000-0000-000026050000}"/>
    <cellStyle name="好_IFX_KCM2 0906" xfId="1613" xr:uid="{00000000-0005-0000-0000-000027050000}"/>
    <cellStyle name="好_IFX_KTH 0905" xfId="1614" xr:uid="{00000000-0005-0000-0000-000028050000}"/>
    <cellStyle name="好_IFX_KTH 1015 (2)" xfId="1615" xr:uid="{00000000-0005-0000-0000-000029050000}"/>
    <cellStyle name="好_IFX_PAS 0801" xfId="1616" xr:uid="{00000000-0005-0000-0000-00002A050000}"/>
    <cellStyle name="好_IFX_THK 0611" xfId="1617" xr:uid="{00000000-0005-0000-0000-00002B050000}"/>
    <cellStyle name="好_IFX_THK 0611_JTK JTK2 JHT JTV THK NV1 studying 1011" xfId="1618" xr:uid="{00000000-0005-0000-0000-00002C050000}"/>
    <cellStyle name="好_IFX_THK 0611_JTV 0920" xfId="1619" xr:uid="{00000000-0005-0000-0000-00002D050000}"/>
    <cellStyle name="好_IFX_THK 0611_JTV 1012" xfId="1620" xr:uid="{00000000-0005-0000-0000-00002E050000}"/>
    <cellStyle name="好_IFX_THK 0611_KTH 1015 (2)" xfId="1621" xr:uid="{00000000-0005-0000-0000-00002F050000}"/>
    <cellStyle name="好_IFX_THK 0611_Updated CPX CP1 1015 (4)" xfId="1622" xr:uid="{00000000-0005-0000-0000-000030050000}"/>
    <cellStyle name="好_IFX_Updated CPX CP1 1015 (4)" xfId="1623" xr:uid="{00000000-0005-0000-0000-000031050000}"/>
    <cellStyle name="好_IHS 0302" xfId="133" xr:uid="{00000000-0005-0000-0000-000032050000}"/>
    <cellStyle name="好_IHS 0302_JTX 0618" xfId="2053" xr:uid="{00000000-0005-0000-0000-000033050000}"/>
    <cellStyle name="好_IHS 0302_NIX 1115" xfId="2054" xr:uid="{00000000-0005-0000-0000-000034050000}"/>
    <cellStyle name="好_IHS 0302_NTV 0725" xfId="2055" xr:uid="{00000000-0005-0000-0000-000035050000}"/>
    <cellStyle name="好_IHS 0302_NTV 0806 (2)" xfId="2056" xr:uid="{00000000-0005-0000-0000-000036050000}"/>
    <cellStyle name="好_IHS 0302_NTV 0821 (3)" xfId="2057" xr:uid="{00000000-0005-0000-0000-000037050000}"/>
    <cellStyle name="好_IHS 0302_SH1 0828" xfId="2058" xr:uid="{00000000-0005-0000-0000-000038050000}"/>
    <cellStyle name="好_IHS-KMTC" xfId="134" xr:uid="{00000000-0005-0000-0000-000039050000}"/>
    <cellStyle name="好_IHS-KMTC_JTX 0618" xfId="2059" xr:uid="{00000000-0005-0000-0000-00003A050000}"/>
    <cellStyle name="好_IHS-KMTC_NIX 1115" xfId="2060" xr:uid="{00000000-0005-0000-0000-00003B050000}"/>
    <cellStyle name="好_IHS-KMTC_NTV 0725" xfId="2061" xr:uid="{00000000-0005-0000-0000-00003C050000}"/>
    <cellStyle name="好_IHS-KMTC_NTV 0806 (2)" xfId="2062" xr:uid="{00000000-0005-0000-0000-00003D050000}"/>
    <cellStyle name="好_IHS-KMTC_NTV 0821 (3)" xfId="2063" xr:uid="{00000000-0005-0000-0000-00003E050000}"/>
    <cellStyle name="好_IHS-KMTC_SH1 0828" xfId="2064" xr:uid="{00000000-0005-0000-0000-00003F050000}"/>
    <cellStyle name="好_INDIA CONTACT LIST" xfId="745" xr:uid="{00000000-0005-0000-0000-000040050000}"/>
    <cellStyle name="好_INDIA CONTACT LIST (2)" xfId="746" xr:uid="{00000000-0005-0000-0000-000041050000}"/>
    <cellStyle name="好_INDIA CONTACT LIST (3)" xfId="747" xr:uid="{00000000-0005-0000-0000-000042050000}"/>
    <cellStyle name="好_INDIA CONTACT LIST 2015" xfId="748" xr:uid="{00000000-0005-0000-0000-000043050000}"/>
    <cellStyle name="好_INDIA CONTACT LIST 2015 (2)" xfId="749" xr:uid="{00000000-0005-0000-0000-000044050000}"/>
    <cellStyle name="好_INDIA CONTACT LIST 2016" xfId="750" xr:uid="{00000000-0005-0000-0000-000045050000}"/>
    <cellStyle name="好_INDIA CONTACT LIST DT 04 09 14" xfId="751" xr:uid="{00000000-0005-0000-0000-000046050000}"/>
    <cellStyle name="好_INDIA CONTACT LIST DT 04 09 14 (3)" xfId="752" xr:uid="{00000000-0005-0000-0000-000047050000}"/>
    <cellStyle name="好_INDIA CONTACT LIST DT 06 08 14" xfId="753" xr:uid="{00000000-0005-0000-0000-000048050000}"/>
    <cellStyle name="好_INDIA CONTACT LIST DT 17 04 14" xfId="754" xr:uid="{00000000-0005-0000-0000-000049050000}"/>
    <cellStyle name="好_ISH 0427" xfId="135" xr:uid="{00000000-0005-0000-0000-00004A050000}"/>
    <cellStyle name="好_ISH 0427_JTX 0618" xfId="2065" xr:uid="{00000000-0005-0000-0000-00004B050000}"/>
    <cellStyle name="好_ISH 0427_NIX 1115" xfId="2066" xr:uid="{00000000-0005-0000-0000-00004C050000}"/>
    <cellStyle name="好_ISH 0427_NTV 0725" xfId="2067" xr:uid="{00000000-0005-0000-0000-00004D050000}"/>
    <cellStyle name="好_ISH 0427_NTV 0806 (2)" xfId="2068" xr:uid="{00000000-0005-0000-0000-00004E050000}"/>
    <cellStyle name="好_ISH 0427_NTV 0821 (3)" xfId="2069" xr:uid="{00000000-0005-0000-0000-00004F050000}"/>
    <cellStyle name="好_ISH 0427_SH1 0828" xfId="2070" xr:uid="{00000000-0005-0000-0000-000050050000}"/>
    <cellStyle name="好_JTX-CMA CGM" xfId="136" xr:uid="{00000000-0005-0000-0000-000051050000}"/>
    <cellStyle name="好_JTX-CMA CGM_1" xfId="2071" xr:uid="{00000000-0005-0000-0000-000052050000}"/>
    <cellStyle name="好_JTX-CMA CGM_JTX 0618" xfId="2072" xr:uid="{00000000-0005-0000-0000-000053050000}"/>
    <cellStyle name="好_JTX-CMA CGM_NIX 1115" xfId="2073" xr:uid="{00000000-0005-0000-0000-000054050000}"/>
    <cellStyle name="好_JTX-CMA CGM_NTV 0725" xfId="2074" xr:uid="{00000000-0005-0000-0000-000055050000}"/>
    <cellStyle name="好_JTX-CMA CGM_NTV 0806 (2)" xfId="2075" xr:uid="{00000000-0005-0000-0000-000056050000}"/>
    <cellStyle name="好_JTX-CMA CGM_NTV 0821 (3)" xfId="2076" xr:uid="{00000000-0005-0000-0000-000057050000}"/>
    <cellStyle name="好_JTX-CMA CGM_SH1 0828" xfId="2077" xr:uid="{00000000-0005-0000-0000-000058050000}"/>
    <cellStyle name="好_KHP 2-SINOKOR" xfId="137" xr:uid="{00000000-0005-0000-0000-000059050000}"/>
    <cellStyle name="好_KHP 2-SINOKOR_JTX 0618" xfId="2078" xr:uid="{00000000-0005-0000-0000-00005A050000}"/>
    <cellStyle name="好_KHP 2-SINOKOR_NIX 1115" xfId="2079" xr:uid="{00000000-0005-0000-0000-00005B050000}"/>
    <cellStyle name="好_KHP 2-SINOKOR_NTV 0725" xfId="2080" xr:uid="{00000000-0005-0000-0000-00005C050000}"/>
    <cellStyle name="好_KHP 2-SINOKOR_NTV 0806 (2)" xfId="2081" xr:uid="{00000000-0005-0000-0000-00005D050000}"/>
    <cellStyle name="好_KHP 2-SINOKOR_NTV 0821 (3)" xfId="2082" xr:uid="{00000000-0005-0000-0000-00005E050000}"/>
    <cellStyle name="好_KHP 2-SINOKOR_SH1 0828" xfId="2083" xr:uid="{00000000-0005-0000-0000-00005F050000}"/>
    <cellStyle name="好_KME 0104 (2)" xfId="138" xr:uid="{00000000-0005-0000-0000-000060050000}"/>
    <cellStyle name="好_KME 0104 (2)_JTX 0618" xfId="2084" xr:uid="{00000000-0005-0000-0000-000061050000}"/>
    <cellStyle name="好_KME 0104 (2)_NIX 1115" xfId="2085" xr:uid="{00000000-0005-0000-0000-000062050000}"/>
    <cellStyle name="好_KME 0104 (2)_NTV 0725" xfId="2086" xr:uid="{00000000-0005-0000-0000-000063050000}"/>
    <cellStyle name="好_KME 0104 (2)_NTV 0806 (2)" xfId="2087" xr:uid="{00000000-0005-0000-0000-000064050000}"/>
    <cellStyle name="好_KME 0104 (2)_NTV 0821 (3)" xfId="2088" xr:uid="{00000000-0005-0000-0000-000065050000}"/>
    <cellStyle name="好_KME 0104 (2)_SH1 0828" xfId="2089" xr:uid="{00000000-0005-0000-0000-000066050000}"/>
    <cellStyle name="好_Korea Contact list" xfId="755" xr:uid="{00000000-0005-0000-0000-000067050000}"/>
    <cellStyle name="好_MalaysiaSGP Contact list with skype account (2)" xfId="756" xr:uid="{00000000-0005-0000-0000-000068050000}"/>
    <cellStyle name="好_NEAX 0205" xfId="139" xr:uid="{00000000-0005-0000-0000-000069050000}"/>
    <cellStyle name="好_NEAX 0205_JTX 0618" xfId="2091" xr:uid="{00000000-0005-0000-0000-00006A050000}"/>
    <cellStyle name="好_NEAX 0205_NIX 1115" xfId="2092" xr:uid="{00000000-0005-0000-0000-00006B050000}"/>
    <cellStyle name="好_NEAX 0205_NTV 0725" xfId="2093" xr:uid="{00000000-0005-0000-0000-00006C050000}"/>
    <cellStyle name="好_NEAX 0205_NTV 0806 (2)" xfId="2094" xr:uid="{00000000-0005-0000-0000-00006D050000}"/>
    <cellStyle name="好_NEAX 0205_NTV 0821 (3)" xfId="2095" xr:uid="{00000000-0005-0000-0000-00006E050000}"/>
    <cellStyle name="好_NEAX 0205_SH1 0828" xfId="2096" xr:uid="{00000000-0005-0000-0000-00006F050000}"/>
    <cellStyle name="好_NSC 1119" xfId="140" xr:uid="{00000000-0005-0000-0000-000070050000}"/>
    <cellStyle name="好_NSC 1119_JTX 0618" xfId="2097" xr:uid="{00000000-0005-0000-0000-000071050000}"/>
    <cellStyle name="好_NSC 1119_NIX 1115" xfId="2098" xr:uid="{00000000-0005-0000-0000-000072050000}"/>
    <cellStyle name="好_NSC 1119_NTV 0725" xfId="2099" xr:uid="{00000000-0005-0000-0000-000073050000}"/>
    <cellStyle name="好_NSC 1119_NTV 0806 (2)" xfId="2100" xr:uid="{00000000-0005-0000-0000-000074050000}"/>
    <cellStyle name="好_NSC 1119_NTV 0821 (3)" xfId="2101" xr:uid="{00000000-0005-0000-0000-000075050000}"/>
    <cellStyle name="好_NSC 1119_SH1 0828" xfId="2102" xr:uid="{00000000-0005-0000-0000-000076050000}"/>
    <cellStyle name="好_OMAN- CONTACT LIST-2015" xfId="757" xr:uid="{00000000-0005-0000-0000-000077050000}"/>
    <cellStyle name="好_Penang Contact List (2)" xfId="758" xr:uid="{00000000-0005-0000-0000-000078050000}"/>
    <cellStyle name="好_PH Updated Contact List" xfId="759" xr:uid="{00000000-0005-0000-0000-000079050000}"/>
    <cellStyle name="好_PH4 0306 (5)" xfId="141" xr:uid="{00000000-0005-0000-0000-00007A050000}"/>
    <cellStyle name="好_PH4 0306 (5)_JTX 0618" xfId="2103" xr:uid="{00000000-0005-0000-0000-00007B050000}"/>
    <cellStyle name="好_PH4 0306 (5)_NIX 1115" xfId="2104" xr:uid="{00000000-0005-0000-0000-00007C050000}"/>
    <cellStyle name="好_PH4 0306 (5)_NTV 0725" xfId="2105" xr:uid="{00000000-0005-0000-0000-00007D050000}"/>
    <cellStyle name="好_PH4 0306 (5)_NTV 0806 (2)" xfId="2106" xr:uid="{00000000-0005-0000-0000-00007E050000}"/>
    <cellStyle name="好_PH4 0306 (5)_NTV 0821 (3)" xfId="2107" xr:uid="{00000000-0005-0000-0000-00007F050000}"/>
    <cellStyle name="好_PH4 0306 (5)_SH1 0828" xfId="2108" xr:uid="{00000000-0005-0000-0000-000080050000}"/>
    <cellStyle name="好_PH8 0306 (5)" xfId="142" xr:uid="{00000000-0005-0000-0000-000081050000}"/>
    <cellStyle name="好_PH8 0306 (5)_JTX 0618" xfId="2109" xr:uid="{00000000-0005-0000-0000-000082050000}"/>
    <cellStyle name="好_PH8 0306 (5)_NIX 1115" xfId="2110" xr:uid="{00000000-0005-0000-0000-000083050000}"/>
    <cellStyle name="好_PH8 0306 (5)_NTV 0725" xfId="2111" xr:uid="{00000000-0005-0000-0000-000084050000}"/>
    <cellStyle name="好_PH8 0306 (5)_NTV 0806 (2)" xfId="2112" xr:uid="{00000000-0005-0000-0000-000085050000}"/>
    <cellStyle name="好_PH8 0306 (5)_NTV 0821 (3)" xfId="2113" xr:uid="{00000000-0005-0000-0000-000086050000}"/>
    <cellStyle name="好_PH8 0306 (5)_SH1 0828" xfId="2114" xr:uid="{00000000-0005-0000-0000-000087050000}"/>
    <cellStyle name="好_Thailand contact list(skype)  20130826" xfId="760" xr:uid="{00000000-0005-0000-0000-000088050000}"/>
    <cellStyle name="好_Thailand contact list(skype)  20131001" xfId="761" xr:uid="{00000000-0005-0000-0000-000089050000}"/>
    <cellStyle name="好_TS Lines Contact List_12012017" xfId="762" xr:uid="{00000000-0005-0000-0000-00008A050000}"/>
    <cellStyle name="好_TS LINES JAPAN CONTACT LIST" xfId="763" xr:uid="{00000000-0005-0000-0000-00008B050000}"/>
    <cellStyle name="好_TS LINES JAPAN CONTACT-updated (2-12-2013) LIST" xfId="764" xr:uid="{00000000-0005-0000-0000-00008C050000}"/>
    <cellStyle name="好_TSJOHOR contact" xfId="765" xr:uid="{00000000-0005-0000-0000-00008D050000}"/>
    <cellStyle name="好_TSL Group Contact List 2013" xfId="766" xr:uid="{00000000-0005-0000-0000-00008E050000}"/>
    <cellStyle name="好_TSL HPH office" xfId="767" xr:uid="{00000000-0005-0000-0000-00008F050000}"/>
    <cellStyle name="好_TSL ID Contact List 2013 08 01" xfId="768" xr:uid="{00000000-0005-0000-0000-000090050000}"/>
    <cellStyle name="好_TSL ID Contact List 2013 08 19" xfId="769" xr:uid="{00000000-0005-0000-0000-000091050000}"/>
    <cellStyle name="好_TSL JKT Contact List 2013 03 30" xfId="770" xr:uid="{00000000-0005-0000-0000-000092050000}"/>
    <cellStyle name="好_TSL JKT Contact List 2013 06 17" xfId="771" xr:uid="{00000000-0005-0000-0000-000093050000}"/>
    <cellStyle name="好_TSL JKT Contact List 2013 07 10" xfId="772" xr:uid="{00000000-0005-0000-0000-000094050000}"/>
    <cellStyle name="好_TSL JKT Contact List 2014 03 17" xfId="773" xr:uid="{00000000-0005-0000-0000-000095050000}"/>
    <cellStyle name="好_TSL Korea Contact list" xfId="774" xr:uid="{00000000-0005-0000-0000-000096050000}"/>
    <cellStyle name="好_TSL-TPE" xfId="775" xr:uid="{00000000-0005-0000-0000-000097050000}"/>
    <cellStyle name="好_TVP2 0817" xfId="143" xr:uid="{00000000-0005-0000-0000-000098050000}"/>
    <cellStyle name="好_TVP2 0817_JTX 0618" xfId="2115" xr:uid="{00000000-0005-0000-0000-000099050000}"/>
    <cellStyle name="好_TVP2 0817_NIX 1115" xfId="2116" xr:uid="{00000000-0005-0000-0000-00009A050000}"/>
    <cellStyle name="好_TVP2 0817_NTV 0725" xfId="2117" xr:uid="{00000000-0005-0000-0000-00009B050000}"/>
    <cellStyle name="好_TVP2 0817_NTV 0806 (2)" xfId="2118" xr:uid="{00000000-0005-0000-0000-00009C050000}"/>
    <cellStyle name="好_TVP2 0817_NTV 0821 (3)" xfId="2119" xr:uid="{00000000-0005-0000-0000-00009D050000}"/>
    <cellStyle name="好_TVP2 0817_SH1 0828" xfId="2120" xr:uid="{00000000-0005-0000-0000-00009E050000}"/>
    <cellStyle name="好_Updated Abu dhabi contact list  11 Nov 12" xfId="776" xr:uid="{00000000-0005-0000-0000-00009F050000}"/>
    <cellStyle name="好_VSM 1106" xfId="144" xr:uid="{00000000-0005-0000-0000-0000A0050000}"/>
    <cellStyle name="好_VSM 1106_JTX 0618" xfId="2121" xr:uid="{00000000-0005-0000-0000-0000A1050000}"/>
    <cellStyle name="好_VSM 1106_NIX 1115" xfId="2122" xr:uid="{00000000-0005-0000-0000-0000A2050000}"/>
    <cellStyle name="好_VSM 1106_NTV 0725" xfId="2123" xr:uid="{00000000-0005-0000-0000-0000A3050000}"/>
    <cellStyle name="好_VSM 1106_NTV 0806 (2)" xfId="2124" xr:uid="{00000000-0005-0000-0000-0000A4050000}"/>
    <cellStyle name="好_VSM 1106_NTV 0821 (3)" xfId="2125" xr:uid="{00000000-0005-0000-0000-0000A5050000}"/>
    <cellStyle name="好_VSM 1106_SH1 0828" xfId="2126" xr:uid="{00000000-0005-0000-0000-0000A6050000}"/>
    <cellStyle name="好_VSM-SEACON" xfId="145" xr:uid="{00000000-0005-0000-0000-0000A7050000}"/>
    <cellStyle name="好_VSM-SEACON_JTX 0618" xfId="2127" xr:uid="{00000000-0005-0000-0000-0000A8050000}"/>
    <cellStyle name="好_VSM-SEACON_NIX 1115" xfId="2128" xr:uid="{00000000-0005-0000-0000-0000A9050000}"/>
    <cellStyle name="好_VSM-SEACON_NTV 0725" xfId="2129" xr:uid="{00000000-0005-0000-0000-0000AA050000}"/>
    <cellStyle name="好_VSM-SEACON_NTV 0806 (2)" xfId="2130" xr:uid="{00000000-0005-0000-0000-0000AB050000}"/>
    <cellStyle name="好_VSM-SEACON_NTV 0821 (3)" xfId="2131" xr:uid="{00000000-0005-0000-0000-0000AC050000}"/>
    <cellStyle name="好_VSM-SEACON_SH1 0828" xfId="2132" xr:uid="{00000000-0005-0000-0000-0000AD050000}"/>
    <cellStyle name="好_VTS 0820" xfId="146" xr:uid="{00000000-0005-0000-0000-0000AE050000}"/>
    <cellStyle name="好_VTS 0820_JTX 0618" xfId="2133" xr:uid="{00000000-0005-0000-0000-0000AF050000}"/>
    <cellStyle name="好_VTS 0820_NIX 1115" xfId="2134" xr:uid="{00000000-0005-0000-0000-0000B0050000}"/>
    <cellStyle name="好_VTS 0820_NTV 0725" xfId="2135" xr:uid="{00000000-0005-0000-0000-0000B1050000}"/>
    <cellStyle name="好_VTS 0820_NTV 0806 (2)" xfId="2136" xr:uid="{00000000-0005-0000-0000-0000B2050000}"/>
    <cellStyle name="好_VTS 0820_NTV 0821 (3)" xfId="2137" xr:uid="{00000000-0005-0000-0000-0000B3050000}"/>
    <cellStyle name="好_VTS 0820_SH1 0828" xfId="2138" xr:uid="{00000000-0005-0000-0000-0000B4050000}"/>
    <cellStyle name="好_WIN" xfId="147" xr:uid="{00000000-0005-0000-0000-0000B5050000}"/>
    <cellStyle name="好_WIN_JTX 0618" xfId="2139" xr:uid="{00000000-0005-0000-0000-0000B6050000}"/>
    <cellStyle name="好_WIN_NIX 1115" xfId="2140" xr:uid="{00000000-0005-0000-0000-0000B7050000}"/>
    <cellStyle name="好_WIN_NTV 0725" xfId="2141" xr:uid="{00000000-0005-0000-0000-0000B8050000}"/>
    <cellStyle name="好_WIN_NTV 0806 (2)" xfId="2142" xr:uid="{00000000-0005-0000-0000-0000B9050000}"/>
    <cellStyle name="好_WIN_NTV 0821 (3)" xfId="2143" xr:uid="{00000000-0005-0000-0000-0000BA050000}"/>
    <cellStyle name="好_WIN_SH1 0828" xfId="2144" xr:uid="{00000000-0005-0000-0000-0000BB050000}"/>
    <cellStyle name="好_WIN-SEACON" xfId="148" xr:uid="{00000000-0005-0000-0000-0000BC050000}"/>
    <cellStyle name="好_WIN-SEACON 2" xfId="1625" xr:uid="{00000000-0005-0000-0000-0000BD050000}"/>
    <cellStyle name="好_WIN-SEACON 3" xfId="1624" xr:uid="{00000000-0005-0000-0000-0000BE050000}"/>
    <cellStyle name="好_WIN-SEACON_2018 TSL Longterm ( JTV, PAS, CP1, IFX, CIX2, CMX, THI, THK&amp;THK3, KTH, KCM2, NV1)-Eddie in charge0622" xfId="1626" xr:uid="{00000000-0005-0000-0000-0000BF050000}"/>
    <cellStyle name="好_WIN-SEACON_2018 TSL VSL'S +JOIN VENTURE LONGTERM SCHEDULE-5codes 1009 part I " xfId="1627" xr:uid="{00000000-0005-0000-0000-0000C0050000}"/>
    <cellStyle name="好_WIN-SEACON_2018 TSL VSL'S +JOIN VENTURE LONGTERM SCHEDULE-5codes 1009 part I  2" xfId="2145" xr:uid="{00000000-0005-0000-0000-0000C1050000}"/>
    <cellStyle name="好_WIN-SEACON_2018 TSL VSL'S +JOIN VENTURE LONGTERM SCHEDULE-5codes 1009 part I _JTX 0618" xfId="2146" xr:uid="{00000000-0005-0000-0000-0000C2050000}"/>
    <cellStyle name="好_WIN-SEACON_2018 TSL VSL'S +JOIN VENTURE LONGTERM SCHEDULE-5codes 1009 part I _NTV 0725" xfId="2147" xr:uid="{00000000-0005-0000-0000-0000C3050000}"/>
    <cellStyle name="好_WIN-SEACON_2018 TSL VSL'S +JOIN VENTURE LONGTERM SCHEDULE-5codes 1009 part I _NTV 0806 (2)" xfId="2148" xr:uid="{00000000-0005-0000-0000-0000C4050000}"/>
    <cellStyle name="好_WIN-SEACON_2018 TSL VSL'S +JOIN VENTURE LONGTERM SCHEDULE-5codes 1009 part I _NTV 0821 (3)" xfId="2149" xr:uid="{00000000-0005-0000-0000-0000C5050000}"/>
    <cellStyle name="好_WIN-SEACON_2018 TSL VSL'S +JOIN VENTURE LONGTERM SCHEDULE-5codes 1009 part I _SH1 0828" xfId="2150" xr:uid="{00000000-0005-0000-0000-0000C6050000}"/>
    <cellStyle name="好_WIN-SEACON_CIX2 0905" xfId="1628" xr:uid="{00000000-0005-0000-0000-0000C7050000}"/>
    <cellStyle name="好_WIN-SEACON_CP1 0919" xfId="1629" xr:uid="{00000000-0005-0000-0000-0000C8050000}"/>
    <cellStyle name="好_WIN-SEACON_IFX 0905" xfId="1630" xr:uid="{00000000-0005-0000-0000-0000C9050000}"/>
    <cellStyle name="好_WIN-SEACON_JTK JTK2 JHT JTV THK NV1 studying 1011" xfId="1631" xr:uid="{00000000-0005-0000-0000-0000CA050000}"/>
    <cellStyle name="好_WIN-SEACON_JTK JTK2 JHT JTV THK NV1 studying 1011 2" xfId="2151" xr:uid="{00000000-0005-0000-0000-0000CB050000}"/>
    <cellStyle name="好_WIN-SEACON_JTK JTK2 JHT JTV THK NV1 studying 1011_JTX 0618" xfId="2152" xr:uid="{00000000-0005-0000-0000-0000CC050000}"/>
    <cellStyle name="好_WIN-SEACON_JTK JTK2 JHT JTV THK NV1 studying 1011_NTV 0725" xfId="2153" xr:uid="{00000000-0005-0000-0000-0000CD050000}"/>
    <cellStyle name="好_WIN-SEACON_JTK JTK2 JHT JTV THK NV1 studying 1011_NTV 0806 (2)" xfId="2154" xr:uid="{00000000-0005-0000-0000-0000CE050000}"/>
    <cellStyle name="好_WIN-SEACON_JTK JTK2 JHT JTV THK NV1 studying 1011_NTV 0821 (3)" xfId="2155" xr:uid="{00000000-0005-0000-0000-0000CF050000}"/>
    <cellStyle name="好_WIN-SEACON_JTK JTK2 JHT JTV THK NV1 studying 1011_SH1 0828" xfId="2156" xr:uid="{00000000-0005-0000-0000-0000D0050000}"/>
    <cellStyle name="好_WIN-SEACON_JTV 0906" xfId="1632" xr:uid="{00000000-0005-0000-0000-0000D1050000}"/>
    <cellStyle name="好_WIN-SEACON_JTV 0920" xfId="1633" xr:uid="{00000000-0005-0000-0000-0000D2050000}"/>
    <cellStyle name="好_WIN-SEACON_JTV 1012" xfId="1634" xr:uid="{00000000-0005-0000-0000-0000D3050000}"/>
    <cellStyle name="好_WIN-SEACON_JTV 1012 2" xfId="2157" xr:uid="{00000000-0005-0000-0000-0000D4050000}"/>
    <cellStyle name="好_WIN-SEACON_JTV 1012_JTX 0618" xfId="2158" xr:uid="{00000000-0005-0000-0000-0000D5050000}"/>
    <cellStyle name="好_WIN-SEACON_JTV 1012_NTV 0725" xfId="2159" xr:uid="{00000000-0005-0000-0000-0000D6050000}"/>
    <cellStyle name="好_WIN-SEACON_JTV 1012_NTV 0806 (2)" xfId="2160" xr:uid="{00000000-0005-0000-0000-0000D7050000}"/>
    <cellStyle name="好_WIN-SEACON_JTV 1012_NTV 0821 (3)" xfId="2161" xr:uid="{00000000-0005-0000-0000-0000D8050000}"/>
    <cellStyle name="好_WIN-SEACON_JTV 1012_SH1 0828" xfId="2162" xr:uid="{00000000-0005-0000-0000-0000D9050000}"/>
    <cellStyle name="好_WIN-SEACON_KCM2 0906" xfId="1635" xr:uid="{00000000-0005-0000-0000-0000DA050000}"/>
    <cellStyle name="好_WIN-SEACON_KTH 0905" xfId="1636" xr:uid="{00000000-0005-0000-0000-0000DB050000}"/>
    <cellStyle name="好_WIN-SEACON_KTH 1015 (2)" xfId="1637" xr:uid="{00000000-0005-0000-0000-0000DC050000}"/>
    <cellStyle name="好_WIN-SEACON_PAS 0801" xfId="1638" xr:uid="{00000000-0005-0000-0000-0000DD050000}"/>
    <cellStyle name="好_WIN-SEACON_THK 0611" xfId="1639" xr:uid="{00000000-0005-0000-0000-0000DE050000}"/>
    <cellStyle name="好_WIN-SEACON_THK 0611_JTK JTK2 JHT JTV THK NV1 studying 1011" xfId="1640" xr:uid="{00000000-0005-0000-0000-0000DF050000}"/>
    <cellStyle name="好_WIN-SEACON_THK 0611_JTV 0920" xfId="1641" xr:uid="{00000000-0005-0000-0000-0000E0050000}"/>
    <cellStyle name="好_WIN-SEACON_THK 0611_JTV 1012" xfId="1642" xr:uid="{00000000-0005-0000-0000-0000E1050000}"/>
    <cellStyle name="好_WIN-SEACON_THK 0611_KTH 1015 (2)" xfId="1643" xr:uid="{00000000-0005-0000-0000-0000E2050000}"/>
    <cellStyle name="好_WIN-SEACON_THK 0611_Updated CPX CP1 1015 (4)" xfId="1644" xr:uid="{00000000-0005-0000-0000-0000E3050000}"/>
    <cellStyle name="好_WIN-SEACON_Updated CPX CP1 1015 (4)" xfId="1645" xr:uid="{00000000-0005-0000-0000-0000E4050000}"/>
    <cellStyle name="好_複本 Korea office (update 2011 12 29)" xfId="777" xr:uid="{00000000-0005-0000-0000-0000E5050000}"/>
    <cellStyle name="好_複本 Korea office (update 2011 12 29)_Book1" xfId="778" xr:uid="{00000000-0005-0000-0000-0000E6050000}"/>
    <cellStyle name="好_複本 Korea office (update 2011 12 29)_Book1_contact list 20181016" xfId="2515" xr:uid="{00000000-0005-0000-0000-0000E7050000}"/>
    <cellStyle name="好_複本 Korea office (update 2011 12 29)_Book1_contact listSHA" xfId="779" xr:uid="{00000000-0005-0000-0000-0000E8050000}"/>
    <cellStyle name="好_複本 Korea office (update 2011 12 29)_Book1_LR contact list" xfId="780" xr:uid="{00000000-0005-0000-0000-0000E9050000}"/>
    <cellStyle name="好_複本 Korea office (update 2011 12 29)_Book1_TSL Group Contact List 2015" xfId="781" xr:uid="{00000000-0005-0000-0000-0000EA050000}"/>
    <cellStyle name="好_複本 Korea office (update 2011 12 29)_contact list  20130227" xfId="782" xr:uid="{00000000-0005-0000-0000-0000EB050000}"/>
    <cellStyle name="好_複本 Korea office (update 2011 12 29)_contact list  20130227_contact list 20181016" xfId="2516" xr:uid="{00000000-0005-0000-0000-0000EC050000}"/>
    <cellStyle name="好_複本 Korea office (update 2011 12 29)_contact list  20130227_contact listSHA" xfId="783" xr:uid="{00000000-0005-0000-0000-0000ED050000}"/>
    <cellStyle name="好_複本 Korea office (update 2011 12 29)_contact list  20130227_LR contact list" xfId="784" xr:uid="{00000000-0005-0000-0000-0000EE050000}"/>
    <cellStyle name="好_複本 Korea office (update 2011 12 29)_contact list  20130227_TSL Group Contact List 2015" xfId="785" xr:uid="{00000000-0005-0000-0000-0000EF050000}"/>
    <cellStyle name="好_複本 Korea office (update 2011 12 29)_contact list 20130409" xfId="786" xr:uid="{00000000-0005-0000-0000-0000F0050000}"/>
    <cellStyle name="好_複本 Korea office (update 2011 12 29)_contact list(skype)  20130228" xfId="787" xr:uid="{00000000-0005-0000-0000-0000F1050000}"/>
    <cellStyle name="好_複本 Korea office (update 2011 12 29)_contact list(skype)  20130228_contact list 20181016" xfId="2517" xr:uid="{00000000-0005-0000-0000-0000F2050000}"/>
    <cellStyle name="好_複本 Korea office (update 2011 12 29)_contact list(skype)  20130228_contact listSHA" xfId="788" xr:uid="{00000000-0005-0000-0000-0000F3050000}"/>
    <cellStyle name="好_複本 Korea office (update 2011 12 29)_contact list(skype)  20130228_LR contact list" xfId="789" xr:uid="{00000000-0005-0000-0000-0000F4050000}"/>
    <cellStyle name="好_複本 Korea office (update 2011 12 29)_contact list(skype)  20130228_TSL Group Contact List 2015" xfId="790" xr:uid="{00000000-0005-0000-0000-0000F5050000}"/>
    <cellStyle name="好_複本 Korea office (update 2011 12 29)_contact list(skype)  20130315 (2)" xfId="791" xr:uid="{00000000-0005-0000-0000-0000F6050000}"/>
    <cellStyle name="好_複本 Korea office (update 2011 12 29)_contact list(skype)  20130315 (2)_contact list 20181016" xfId="2518" xr:uid="{00000000-0005-0000-0000-0000F7050000}"/>
    <cellStyle name="好_複本 Korea office (update 2011 12 29)_contact list(skype)  20130315 (2)_contact listSHA" xfId="792" xr:uid="{00000000-0005-0000-0000-0000F8050000}"/>
    <cellStyle name="好_複本 Korea office (update 2011 12 29)_contact list(skype)  20130315 (2)_LR contact list" xfId="793" xr:uid="{00000000-0005-0000-0000-0000F9050000}"/>
    <cellStyle name="好_複本 Korea office (update 2011 12 29)_contact list(skype)  20130315 (2)_TSL Group Contact List 2015" xfId="794" xr:uid="{00000000-0005-0000-0000-0000FA050000}"/>
    <cellStyle name="好_複本 Korea office (update 2011 12 29)_contact list(skype)  20130315 (3)" xfId="795" xr:uid="{00000000-0005-0000-0000-0000FB050000}"/>
    <cellStyle name="好_複本 Korea office (update 2011 12 29)_contact list(skype)  20130315 (3)_contact list 20181016" xfId="2519" xr:uid="{00000000-0005-0000-0000-0000FC050000}"/>
    <cellStyle name="好_複本 Korea office (update 2011 12 29)_contact list(skype)  20130315 (3)_contact listSHA" xfId="796" xr:uid="{00000000-0005-0000-0000-0000FD050000}"/>
    <cellStyle name="好_複本 Korea office (update 2011 12 29)_contact list(skype)  20130315 (3)_LR contact list" xfId="797" xr:uid="{00000000-0005-0000-0000-0000FE050000}"/>
    <cellStyle name="好_複本 Korea office (update 2011 12 29)_contact list(skype)  20130315 (3)_TSL Group Contact List 2015" xfId="798" xr:uid="{00000000-0005-0000-0000-0000FF050000}"/>
    <cellStyle name="好_複本 Korea office (update 2011 12 29)_contact list(skype)  20130331" xfId="799" xr:uid="{00000000-0005-0000-0000-000000060000}"/>
    <cellStyle name="好_複本 Korea office (update 2011 12 29)_contact list(skype)  20130331_contact list 20181016" xfId="2520" xr:uid="{00000000-0005-0000-0000-000001060000}"/>
    <cellStyle name="好_複本 Korea office (update 2011 12 29)_contact list(skype)  20130331_contact listSHA" xfId="800" xr:uid="{00000000-0005-0000-0000-000002060000}"/>
    <cellStyle name="好_複本 Korea office (update 2011 12 29)_contact list(skype)  20130331_LR contact list" xfId="801" xr:uid="{00000000-0005-0000-0000-000003060000}"/>
    <cellStyle name="好_複本 Korea office (update 2011 12 29)_contact list(skype)  20130331_TSL Group Contact List 2015" xfId="802" xr:uid="{00000000-0005-0000-0000-000004060000}"/>
    <cellStyle name="好_複本 Korea office (update 2011 12 29)_contact list(skype)  20130611" xfId="803" xr:uid="{00000000-0005-0000-0000-000005060000}"/>
    <cellStyle name="好_複本 Korea office (update 2011 12 29)_contact list(skype)  20130611_contact list 20181016" xfId="2521" xr:uid="{00000000-0005-0000-0000-000006060000}"/>
    <cellStyle name="好_複本 Korea office (update 2011 12 29)_contact list(skype)  20130611_contact listSHA" xfId="804" xr:uid="{00000000-0005-0000-0000-000007060000}"/>
    <cellStyle name="好_複本 Korea office (update 2011 12 29)_contact list(skype)  20130611_LR contact list" xfId="805" xr:uid="{00000000-0005-0000-0000-000008060000}"/>
    <cellStyle name="好_複本 Korea office (update 2011 12 29)_contact list(skype)  20130611_TSL Group Contact List 2015" xfId="806" xr:uid="{00000000-0005-0000-0000-000009060000}"/>
    <cellStyle name="好_複本 Korea office (update 2011 12 29)_contact list(skype)  20130701" xfId="807" xr:uid="{00000000-0005-0000-0000-00000A060000}"/>
    <cellStyle name="好_複本 Korea office (update 2011 12 29)_contact list(skype)  20130701_contact list 20181016" xfId="2522" xr:uid="{00000000-0005-0000-0000-00000B060000}"/>
    <cellStyle name="好_複本 Korea office (update 2011 12 29)_contact list(skype)  20130701_contact listSHA" xfId="808" xr:uid="{00000000-0005-0000-0000-00000C060000}"/>
    <cellStyle name="好_複本 Korea office (update 2011 12 29)_contact list(skype)  20130701_LR contact list" xfId="809" xr:uid="{00000000-0005-0000-0000-00000D060000}"/>
    <cellStyle name="好_複本 Korea office (update 2011 12 29)_contact list(skype)  20130701_TSL Group Contact List 2015" xfId="810" xr:uid="{00000000-0005-0000-0000-00000E060000}"/>
    <cellStyle name="好_複本 Korea office (update 2011 12 29)_contact list(skype)  20130730" xfId="811" xr:uid="{00000000-0005-0000-0000-00000F060000}"/>
    <cellStyle name="好_複本 Korea office (update 2011 12 29)_contact list(skype)  20130730_contact list 20181016" xfId="2523" xr:uid="{00000000-0005-0000-0000-000010060000}"/>
    <cellStyle name="好_複本 Korea office (update 2011 12 29)_contact list(skype)  20130730_contact listSHA" xfId="812" xr:uid="{00000000-0005-0000-0000-000011060000}"/>
    <cellStyle name="好_複本 Korea office (update 2011 12 29)_contact list(skype)  20130730_LR contact list" xfId="813" xr:uid="{00000000-0005-0000-0000-000012060000}"/>
    <cellStyle name="好_複本 Korea office (update 2011 12 29)_contact list(skype)  20130730_TSL Group Contact List 2015" xfId="814" xr:uid="{00000000-0005-0000-0000-000013060000}"/>
    <cellStyle name="好_複本 Korea office (update 2011 12 29)_contact list(skype) 20130819" xfId="815" xr:uid="{00000000-0005-0000-0000-000014060000}"/>
    <cellStyle name="好_複本 Korea office (update 2011 12 29)_contact list(skype) 20130819_contact list 20181016" xfId="2524" xr:uid="{00000000-0005-0000-0000-000015060000}"/>
    <cellStyle name="好_複本 Korea office (update 2011 12 29)_contact list(skype) 20130819_contact listSHA" xfId="816" xr:uid="{00000000-0005-0000-0000-000016060000}"/>
    <cellStyle name="好_複本 Korea office (update 2011 12 29)_contact list(skype) 20130819_LR contact list" xfId="817" xr:uid="{00000000-0005-0000-0000-000017060000}"/>
    <cellStyle name="好_複本 Korea office (update 2011 12 29)_contact list(skype) 20130819_TSL Group Contact List 2015" xfId="818" xr:uid="{00000000-0005-0000-0000-000018060000}"/>
    <cellStyle name="好_複本 Korea office (update 2011 12 29)_Thailand contact list(skype)  20130826" xfId="819" xr:uid="{00000000-0005-0000-0000-000019060000}"/>
    <cellStyle name="好_複本 Korea office (update 2011 12 29)_Thailand contact list(skype)  20130826_contact list 20181016" xfId="2525" xr:uid="{00000000-0005-0000-0000-00001A060000}"/>
    <cellStyle name="好_複本 Korea office (update 2011 12 29)_Thailand contact list(skype)  20130826_contact listSHA" xfId="820" xr:uid="{00000000-0005-0000-0000-00001B060000}"/>
    <cellStyle name="好_複本 Korea office (update 2011 12 29)_Thailand contact list(skype)  20130826_LR contact list" xfId="821" xr:uid="{00000000-0005-0000-0000-00001C060000}"/>
    <cellStyle name="好_複本 Korea office (update 2011 12 29)_Thailand contact list(skype)  20130826_TSL Group Contact List 2015" xfId="822" xr:uid="{00000000-0005-0000-0000-00001D060000}"/>
    <cellStyle name="好_複本 Korea office (update 2011 12 29)_Thailand contact list(skype)  20131001" xfId="823" xr:uid="{00000000-0005-0000-0000-00001E060000}"/>
    <cellStyle name="好_複本 Korea office (update 2011 12 29)_Thailand contact list(skype)  20131001_contact list 20181016" xfId="2526" xr:uid="{00000000-0005-0000-0000-00001F060000}"/>
    <cellStyle name="好_複本 Korea office (update 2011 12 29)_Thailand contact list(skype)  20131001_contact listSHA" xfId="824" xr:uid="{00000000-0005-0000-0000-000020060000}"/>
    <cellStyle name="好_複本 Korea office (update 2011 12 29)_Thailand contact list(skype)  20131001_LR contact list" xfId="825" xr:uid="{00000000-0005-0000-0000-000021060000}"/>
    <cellStyle name="好_複本 Korea office (update 2011 12 29)_Thailand contact list(skype)  20131001_TSL Group Contact List 2015" xfId="826" xr:uid="{00000000-0005-0000-0000-000022060000}"/>
    <cellStyle name="好_複本 Korea office (update 2011 12 29)_TS LINES JAPAN CONTACT LIST" xfId="827" xr:uid="{00000000-0005-0000-0000-000023060000}"/>
    <cellStyle name="好_複本 Korea office (update 2011 12 29)_TS LINES JAPAN CONTACT-updated (2-12-2013) LIST" xfId="828" xr:uid="{00000000-0005-0000-0000-000024060000}"/>
    <cellStyle name="好_複本 Korea office (update 2011 12 29)_TSL Group Contact List 2013" xfId="829" xr:uid="{00000000-0005-0000-0000-000025060000}"/>
    <cellStyle name="好_複本 Korea office (update 2011 12 29)_TSL Group Contact List 2013_contact list 20181016" xfId="2527" xr:uid="{00000000-0005-0000-0000-000026060000}"/>
    <cellStyle name="好_複本 Korea office (update 2011 12 29)_TSL Group Contact List 2013_contact listSHA" xfId="830" xr:uid="{00000000-0005-0000-0000-000027060000}"/>
    <cellStyle name="好_複本 Korea office (update 2011 12 29)_TSL Group Contact List 2013_LR contact list" xfId="831" xr:uid="{00000000-0005-0000-0000-000028060000}"/>
    <cellStyle name="好_複本 Korea office (update 2011 12 29)_TSL Group Contact List 2013_TSL Group Contact List 2015" xfId="832" xr:uid="{00000000-0005-0000-0000-000029060000}"/>
    <cellStyle name="好_複本 Korea office (update 2011 12 29)_TSL JKT Contact List 2013 03 30" xfId="833" xr:uid="{00000000-0005-0000-0000-00002A060000}"/>
    <cellStyle name="好_複本 Korea office (update 2011 12 29)_TSL JKT Contact List 2013 03 30_contact listSHA" xfId="834" xr:uid="{00000000-0005-0000-0000-00002B060000}"/>
    <cellStyle name="好_複本 Korea office (update 2011 12 29)_TSL JKT Contact List 2013 03 30_LR contact list" xfId="835" xr:uid="{00000000-0005-0000-0000-00002C060000}"/>
    <cellStyle name="好_複本 Korea office (update 2011 12 29)_TSL JKT Contact List 2013 03 30_TSL Group Contact List 2015" xfId="836" xr:uid="{00000000-0005-0000-0000-00002D060000}"/>
    <cellStyle name="好_複本 Korea office (update 2011 12 29)_TSL JKT Contact List 2013 06 17" xfId="837" xr:uid="{00000000-0005-0000-0000-00002E060000}"/>
    <cellStyle name="好_複本 Korea office (update 2011 12 29)_TSL JKT Contact List 2013 06 17_contact listSHA" xfId="838" xr:uid="{00000000-0005-0000-0000-00002F060000}"/>
    <cellStyle name="好_複本 Korea office (update 2011 12 29)_TSL JKT Contact List 2013 06 17_LR contact list" xfId="839" xr:uid="{00000000-0005-0000-0000-000030060000}"/>
    <cellStyle name="好_複本 Korea office (update 2011 12 29)_TSL JKT Contact List 2013 06 17_TSL Group Contact List 2015" xfId="840" xr:uid="{00000000-0005-0000-0000-000031060000}"/>
    <cellStyle name="好_複本 Korea office (update 2011 12 29)_TSL JKT Contact List 2013 07 10" xfId="841" xr:uid="{00000000-0005-0000-0000-000032060000}"/>
    <cellStyle name="好_複本 Korea office (update 2011 12 29)_TSL JKT Contact List 2013 07 10_contact listSHA" xfId="842" xr:uid="{00000000-0005-0000-0000-000033060000}"/>
    <cellStyle name="好_複本 Korea office (update 2011 12 29)_TSL JKT Contact List 2013 07 10_LR contact list" xfId="843" xr:uid="{00000000-0005-0000-0000-000034060000}"/>
    <cellStyle name="好_複本 Korea office (update 2011 12 29)_TSL JKT Contact List 2013 07 10_TSL Group Contact List 2015" xfId="844" xr:uid="{00000000-0005-0000-0000-000035060000}"/>
    <cellStyle name="好_複本 Korea office (update 2011 12 29)_TSL JKT Contact List 2014 03 17" xfId="845" xr:uid="{00000000-0005-0000-0000-000036060000}"/>
    <cellStyle name="好_複本 Korea office (update 2011 12 29)_TSL JKT Contact List 2014 03 17_contact listSHA" xfId="846" xr:uid="{00000000-0005-0000-0000-000037060000}"/>
    <cellStyle name="好_複本 Korea office (update 2011 12 29)_TSL JKT Contact List 2014 03 17_TSL Group Contact List 2015" xfId="847" xr:uid="{00000000-0005-0000-0000-000038060000}"/>
    <cellStyle name="好_複本 Korea office (update 2011 12 29)_TSL-TPE" xfId="848" xr:uid="{00000000-0005-0000-0000-000039060000}"/>
    <cellStyle name="好_複本 Korea office (update 2011 12 29)_TSL-TPE_contact listSHA" xfId="849" xr:uid="{00000000-0005-0000-0000-00003A060000}"/>
    <cellStyle name="好_複本 Korea office (update 2011 12 29)_TSL-TPE_LR contact list" xfId="850" xr:uid="{00000000-0005-0000-0000-00003B060000}"/>
    <cellStyle name="好_複本 Korea office (update 2011 12 29)_TSL-TPE_TSL Group Contact List 2015" xfId="851" xr:uid="{00000000-0005-0000-0000-00003C060000}"/>
    <cellStyle name="好_複本 Korea office (update 2011 12 29)_長江office通讯录" xfId="852" xr:uid="{00000000-0005-0000-0000-00005E060000}"/>
    <cellStyle name="好_複本 Korea office (update 2011 12 29)_長江office通讯录_Book1" xfId="853" xr:uid="{00000000-0005-0000-0000-00005F060000}"/>
    <cellStyle name="好_複本 Korea office (update 2011 12 29)_長江office通讯录_contact list  20121214 (2)" xfId="854" xr:uid="{00000000-0005-0000-0000-000060060000}"/>
    <cellStyle name="好_複本 Korea office (update 2011 12 29)_長江office通讯录_contact list  20121214 (2)_Book1" xfId="855" xr:uid="{00000000-0005-0000-0000-000061060000}"/>
    <cellStyle name="好_複本 Korea office (update 2011 12 29)_長江office通讯录_contact list  20121214 (2)_Book1_contact listSHA" xfId="856" xr:uid="{00000000-0005-0000-0000-000062060000}"/>
    <cellStyle name="好_複本 Korea office (update 2011 12 29)_長江office通讯录_contact list  20121214 (2)_Book1_LR contact list" xfId="857" xr:uid="{00000000-0005-0000-0000-000063060000}"/>
    <cellStyle name="好_複本 Korea office (update 2011 12 29)_長江office通讯录_contact list  20121214 (2)_Book1_TSL Group Contact List 2015" xfId="858" xr:uid="{00000000-0005-0000-0000-000064060000}"/>
    <cellStyle name="好_複本 Korea office (update 2011 12 29)_長江office通讯录_contact list  20121214 (2)_contact list  20130227" xfId="859" xr:uid="{00000000-0005-0000-0000-000065060000}"/>
    <cellStyle name="好_複本 Korea office (update 2011 12 29)_長江office通讯录_contact list  20121214 (2)_contact list  20130227_contact listSHA" xfId="860" xr:uid="{00000000-0005-0000-0000-000066060000}"/>
    <cellStyle name="好_複本 Korea office (update 2011 12 29)_長江office通讯录_contact list  20121214 (2)_contact list  20130227_LR contact list" xfId="861" xr:uid="{00000000-0005-0000-0000-000067060000}"/>
    <cellStyle name="好_複本 Korea office (update 2011 12 29)_長江office通讯录_contact list  20121214 (2)_contact list  20130227_TSL Group Contact List 2015" xfId="862" xr:uid="{00000000-0005-0000-0000-000068060000}"/>
    <cellStyle name="好_複本 Korea office (update 2011 12 29)_長江office通讯录_contact list  20121214 (2)_TS LINES JAPAN CONTACT LIST" xfId="863" xr:uid="{00000000-0005-0000-0000-000069060000}"/>
    <cellStyle name="好_複本 Korea office (update 2011 12 29)_長江office通讯录_contact list  20121214 (2)_TS LINES JAPAN CONTACT-updated (2-12-2013) LIST" xfId="864" xr:uid="{00000000-0005-0000-0000-00006A060000}"/>
    <cellStyle name="好_複本 Korea office (update 2011 12 29)_長江office通讯录_contact list  20121214 (2)_TSL Group Contact List 2013" xfId="865" xr:uid="{00000000-0005-0000-0000-00006B060000}"/>
    <cellStyle name="好_複本 Korea office (update 2011 12 29)_長江office通讯录_contact list  20121214 (2)_TSL Group Contact List 2013_contact listSHA" xfId="866" xr:uid="{00000000-0005-0000-0000-00006C060000}"/>
    <cellStyle name="好_複本 Korea office (update 2011 12 29)_長江office通讯录_contact list  20121214 (2)_TSL Group Contact List 2013_LR contact list" xfId="867" xr:uid="{00000000-0005-0000-0000-00006D060000}"/>
    <cellStyle name="好_複本 Korea office (update 2011 12 29)_長江office通讯录_contact list  20121214 (2)_TSL Group Contact List 2013_TSL Group Contact List 2015" xfId="868" xr:uid="{00000000-0005-0000-0000-00006E060000}"/>
    <cellStyle name="好_複本 Korea office (update 2011 12 29)_長江office通讯录_contact list  20130227" xfId="869" xr:uid="{00000000-0005-0000-0000-00006F060000}"/>
    <cellStyle name="好_複本 Korea office (update 2011 12 29)_長江office通讯录_TS LINES JAPAN CONTACT LIST" xfId="870" xr:uid="{00000000-0005-0000-0000-000070060000}"/>
    <cellStyle name="好_複本 Korea office (update 2011 12 29)_長江office通讯录_TS LINES JAPAN CONTACT-updated (2-12-2013) LIST" xfId="871" xr:uid="{00000000-0005-0000-0000-000071060000}"/>
    <cellStyle name="好_複本 Korea office (update 2011 12 29)_長江office通讯录_TSL Group Contact List 2013" xfId="872" xr:uid="{00000000-0005-0000-0000-000072060000}"/>
    <cellStyle name="好_複本 Korea office (update 2011 12 29)_長江office通讯录_TSL JKT Contact List 2013 03 30" xfId="873" xr:uid="{00000000-0005-0000-0000-000073060000}"/>
    <cellStyle name="好_複本 Korea office (update 2011 12 29)_長江office通讯录_TSL JKT Contact List 2013 06 17" xfId="874" xr:uid="{00000000-0005-0000-0000-000074060000}"/>
    <cellStyle name="好_複本 Korea office (update 2011 12 29)_長江office通讯录_TSL JKT Contact List 2013 07 10" xfId="875" xr:uid="{00000000-0005-0000-0000-000075060000}"/>
    <cellStyle name="好_複本 Korea office (update 2011 12 29)_長江office通讯录_TSL JKT Contact List 2014 03 17" xfId="876" xr:uid="{00000000-0005-0000-0000-000076060000}"/>
    <cellStyle name="好_複本 Korea office (update 2011 12 29)_長江office通讯录_複本 TSL JKT Contact List 2014 03 17" xfId="877" xr:uid="{00000000-0005-0000-0000-000077060000}"/>
    <cellStyle name="好_複本 Korea office (update 2011 12 29)_副本長江office通讯录" xfId="878" xr:uid="{00000000-0005-0000-0000-00003D060000}"/>
    <cellStyle name="好_複本 Korea office (update 2011 12 29)_副本長江office通讯录_Book1" xfId="879" xr:uid="{00000000-0005-0000-0000-00003E060000}"/>
    <cellStyle name="好_複本 Korea office (update 2011 12 29)_副本長江office通讯录_contact list  20121214 (2)" xfId="880" xr:uid="{00000000-0005-0000-0000-00003F060000}"/>
    <cellStyle name="好_複本 Korea office (update 2011 12 29)_副本長江office通讯录_contact list  20121214 (2)_Book1" xfId="881" xr:uid="{00000000-0005-0000-0000-000040060000}"/>
    <cellStyle name="好_複本 Korea office (update 2011 12 29)_副本長江office通讯录_contact list  20121214 (2)_Book1_contact listSHA" xfId="882" xr:uid="{00000000-0005-0000-0000-000041060000}"/>
    <cellStyle name="好_複本 Korea office (update 2011 12 29)_副本長江office通讯录_contact list  20121214 (2)_Book1_LR contact list" xfId="883" xr:uid="{00000000-0005-0000-0000-000042060000}"/>
    <cellStyle name="好_複本 Korea office (update 2011 12 29)_副本長江office通讯录_contact list  20121214 (2)_Book1_TSL Group Contact List 2015" xfId="884" xr:uid="{00000000-0005-0000-0000-000043060000}"/>
    <cellStyle name="好_複本 Korea office (update 2011 12 29)_副本長江office通讯录_contact list  20121214 (2)_contact list  20130227" xfId="885" xr:uid="{00000000-0005-0000-0000-000044060000}"/>
    <cellStyle name="好_複本 Korea office (update 2011 12 29)_副本長江office通讯录_contact list  20121214 (2)_contact list  20130227_contact listSHA" xfId="886" xr:uid="{00000000-0005-0000-0000-000045060000}"/>
    <cellStyle name="好_複本 Korea office (update 2011 12 29)_副本長江office通讯录_contact list  20121214 (2)_contact list  20130227_LR contact list" xfId="887" xr:uid="{00000000-0005-0000-0000-000046060000}"/>
    <cellStyle name="好_複本 Korea office (update 2011 12 29)_副本長江office通讯录_contact list  20121214 (2)_contact list  20130227_TSL Group Contact List 2015" xfId="888" xr:uid="{00000000-0005-0000-0000-000047060000}"/>
    <cellStyle name="好_複本 Korea office (update 2011 12 29)_副本長江office通讯录_contact list  20121214 (2)_TS LINES JAPAN CONTACT LIST" xfId="889" xr:uid="{00000000-0005-0000-0000-000048060000}"/>
    <cellStyle name="好_複本 Korea office (update 2011 12 29)_副本長江office通讯录_contact list  20121214 (2)_TS LINES JAPAN CONTACT-updated (2-12-2013) LIST" xfId="890" xr:uid="{00000000-0005-0000-0000-000049060000}"/>
    <cellStyle name="好_複本 Korea office (update 2011 12 29)_副本長江office通讯录_contact list  20121214 (2)_TSL Group Contact List 2013" xfId="891" xr:uid="{00000000-0005-0000-0000-00004A060000}"/>
    <cellStyle name="好_複本 Korea office (update 2011 12 29)_副本長江office通讯录_contact list  20121214 (2)_TSL Group Contact List 2013_contact listSHA" xfId="892" xr:uid="{00000000-0005-0000-0000-00004B060000}"/>
    <cellStyle name="好_複本 Korea office (update 2011 12 29)_副本長江office通讯录_contact list  20121214 (2)_TSL Group Contact List 2013_LR contact list" xfId="893" xr:uid="{00000000-0005-0000-0000-00004C060000}"/>
    <cellStyle name="好_複本 Korea office (update 2011 12 29)_副本長江office通讯录_contact list  20121214 (2)_TSL Group Contact List 2013_TSL Group Contact List 2015" xfId="894" xr:uid="{00000000-0005-0000-0000-00004D060000}"/>
    <cellStyle name="好_複本 Korea office (update 2011 12 29)_副本長江office通讯录_contact list  20130227" xfId="895" xr:uid="{00000000-0005-0000-0000-00004E060000}"/>
    <cellStyle name="好_複本 Korea office (update 2011 12 29)_副本長江office通讯录_TS LINES JAPAN CONTACT LIST" xfId="896" xr:uid="{00000000-0005-0000-0000-00004F060000}"/>
    <cellStyle name="好_複本 Korea office (update 2011 12 29)_副本長江office通讯录_TS LINES JAPAN CONTACT-updated (2-12-2013) LIST" xfId="897" xr:uid="{00000000-0005-0000-0000-000050060000}"/>
    <cellStyle name="好_複本 Korea office (update 2011 12 29)_副本長江office通讯录_TSL Group Contact List 2013" xfId="898" xr:uid="{00000000-0005-0000-0000-000051060000}"/>
    <cellStyle name="好_複本 Korea office (update 2011 12 29)_副本長江office通讯录_TSL JKT Contact List 2013 03 30" xfId="899" xr:uid="{00000000-0005-0000-0000-000052060000}"/>
    <cellStyle name="好_複本 Korea office (update 2011 12 29)_副本長江office通讯录_TSL JKT Contact List 2013 06 17" xfId="900" xr:uid="{00000000-0005-0000-0000-000053060000}"/>
    <cellStyle name="好_複本 Korea office (update 2011 12 29)_副本長江office通讯录_TSL JKT Contact List 2013 07 10" xfId="901" xr:uid="{00000000-0005-0000-0000-000054060000}"/>
    <cellStyle name="好_複本 Korea office (update 2011 12 29)_副本長江office通讯录_TSL JKT Contact List 2014 03 17" xfId="902" xr:uid="{00000000-0005-0000-0000-000055060000}"/>
    <cellStyle name="好_複本 Korea office (update 2011 12 29)_副本長江office通讯录_複本 TSL JKT Contact List 2014 03 17" xfId="903" xr:uid="{00000000-0005-0000-0000-000056060000}"/>
    <cellStyle name="好_複本 Korea office (update 2011 12 29)_複本 Thailand contact list(skype)  20130909 (2)" xfId="904" xr:uid="{00000000-0005-0000-0000-000057060000}"/>
    <cellStyle name="好_複本 Korea office (update 2011 12 29)_複本 Thailand contact list(skype)  20130909 (2)_contact listSHA" xfId="905" xr:uid="{00000000-0005-0000-0000-000058060000}"/>
    <cellStyle name="好_複本 Korea office (update 2011 12 29)_複本 Thailand contact list(skype)  20130909 (2)_LR contact list" xfId="906" xr:uid="{00000000-0005-0000-0000-000059060000}"/>
    <cellStyle name="好_複本 Korea office (update 2011 12 29)_複本 Thailand contact list(skype)  20130909 (2)_TSL Group Contact List 2015" xfId="907" xr:uid="{00000000-0005-0000-0000-00005A060000}"/>
    <cellStyle name="好_複本 Korea office (update 2011 12 29)_複本 TSL JKT Contact List 2014 03 17" xfId="908" xr:uid="{00000000-0005-0000-0000-00005B060000}"/>
    <cellStyle name="好_複本 Korea office (update 2011 12 29)_複本 TSL JKT Contact List 2014 03 17_contact listSHA" xfId="909" xr:uid="{00000000-0005-0000-0000-00005C060000}"/>
    <cellStyle name="好_複本 Korea office (update 2011 12 29)_複本 TSL JKT Contact List 2014 03 17_TSL Group Contact List 2015" xfId="910" xr:uid="{00000000-0005-0000-0000-00005D060000}"/>
    <cellStyle name="好_複本 Thailand contact list(skype)  20130909 (2)" xfId="911" xr:uid="{00000000-0005-0000-0000-000078060000}"/>
    <cellStyle name="好_複本 TSL ID Contact List 2013 08 01" xfId="912" xr:uid="{00000000-0005-0000-0000-000079060000}"/>
    <cellStyle name="好_複本 TSL JKT Contact List 2014 03 17" xfId="913" xr:uid="{00000000-0005-0000-0000-00007A060000}"/>
    <cellStyle name="良い" xfId="914" xr:uid="{00000000-0005-0000-0000-00007C0A0000}"/>
    <cellStyle name="見出し 1" xfId="915" xr:uid="{00000000-0005-0000-0000-00007D0A0000}"/>
    <cellStyle name="見出し 2" xfId="916" xr:uid="{00000000-0005-0000-0000-00007E0A0000}"/>
    <cellStyle name="見出し 3" xfId="917" xr:uid="{00000000-0005-0000-0000-00007F0A0000}"/>
    <cellStyle name="見出し 4" xfId="918" xr:uid="{00000000-0005-0000-0000-0000800A0000}"/>
    <cellStyle name="注释" xfId="149" xr:uid="{00000000-0005-0000-0000-0000790A0000}"/>
    <cellStyle name="注释 2" xfId="921" xr:uid="{00000000-0005-0000-0000-00007A0A0000}"/>
    <cellStyle name="注释 3" xfId="920" xr:uid="{00000000-0005-0000-0000-00007B0A0000}"/>
    <cellStyle name="货币 2" xfId="1418" xr:uid="{00000000-0005-0000-0000-0000970A0000}"/>
    <cellStyle name="货币 2 2" xfId="2538" xr:uid="{00000000-0005-0000-0000-0000980A0000}"/>
    <cellStyle name="标题" xfId="220" xr:uid="{00000000-0005-0000-0000-00003B0A0000}"/>
    <cellStyle name="标题 1" xfId="221" xr:uid="{00000000-0005-0000-0000-00003C0A0000}"/>
    <cellStyle name="标题 1 2" xfId="1396" xr:uid="{00000000-0005-0000-0000-00003D0A0000}"/>
    <cellStyle name="标题 1 3" xfId="1395" xr:uid="{00000000-0005-0000-0000-00003E0A0000}"/>
    <cellStyle name="标题 1_contact list  20130227" xfId="1397" xr:uid="{00000000-0005-0000-0000-00003F0A0000}"/>
    <cellStyle name="标题 10" xfId="1428" xr:uid="{00000000-0005-0000-0000-0000400A0000}"/>
    <cellStyle name="标题 11" xfId="1850" xr:uid="{00000000-0005-0000-0000-0000410A0000}"/>
    <cellStyle name="标题 12" xfId="2535" xr:uid="{00000000-0005-0000-0000-0000420A0000}"/>
    <cellStyle name="标题 13" xfId="2540" xr:uid="{00000000-0005-0000-0000-0000430A0000}"/>
    <cellStyle name="标题 14" xfId="2533" xr:uid="{00000000-0005-0000-0000-0000440A0000}"/>
    <cellStyle name="标题 15" xfId="2541" xr:uid="{00000000-0005-0000-0000-0000450A0000}"/>
    <cellStyle name="标题 16" xfId="2534" xr:uid="{00000000-0005-0000-0000-0000460A0000}"/>
    <cellStyle name="标题 17" xfId="2542" xr:uid="{00000000-0005-0000-0000-0000470A0000}"/>
    <cellStyle name="标题 18" xfId="2536" xr:uid="{00000000-0005-0000-0000-0000480A0000}"/>
    <cellStyle name="标题 19" xfId="2543" xr:uid="{00000000-0005-0000-0000-0000490A0000}"/>
    <cellStyle name="标题 2" xfId="222" xr:uid="{00000000-0005-0000-0000-00004A0A0000}"/>
    <cellStyle name="标题 2 2" xfId="1399" xr:uid="{00000000-0005-0000-0000-00004B0A0000}"/>
    <cellStyle name="标题 2 3" xfId="1398" xr:uid="{00000000-0005-0000-0000-00004C0A0000}"/>
    <cellStyle name="标题 2_contact list  20130227" xfId="1400" xr:uid="{00000000-0005-0000-0000-00004D0A0000}"/>
    <cellStyle name="标题 20" xfId="2537" xr:uid="{00000000-0005-0000-0000-00004E0A0000}"/>
    <cellStyle name="标题 3" xfId="223" xr:uid="{00000000-0005-0000-0000-00004F0A0000}"/>
    <cellStyle name="标题 3 2" xfId="1402" xr:uid="{00000000-0005-0000-0000-0000500A0000}"/>
    <cellStyle name="标题 3 3" xfId="1401" xr:uid="{00000000-0005-0000-0000-0000510A0000}"/>
    <cellStyle name="标题 3_contact list  20130227" xfId="1403" xr:uid="{00000000-0005-0000-0000-0000520A0000}"/>
    <cellStyle name="标题 4" xfId="224" xr:uid="{00000000-0005-0000-0000-0000530A0000}"/>
    <cellStyle name="标题 4 2" xfId="1405" xr:uid="{00000000-0005-0000-0000-0000540A0000}"/>
    <cellStyle name="标题 4 3" xfId="1404" xr:uid="{00000000-0005-0000-0000-0000550A0000}"/>
    <cellStyle name="标题 4_contact list  20130227" xfId="1406" xr:uid="{00000000-0005-0000-0000-0000560A0000}"/>
    <cellStyle name="标题 5" xfId="1407" xr:uid="{00000000-0005-0000-0000-0000570A0000}"/>
    <cellStyle name="标题 6" xfId="1394" xr:uid="{00000000-0005-0000-0000-0000580A0000}"/>
    <cellStyle name="标题 7" xfId="1442" xr:uid="{00000000-0005-0000-0000-0000590A0000}"/>
    <cellStyle name="标题 8" xfId="309" xr:uid="{00000000-0005-0000-0000-00005A0A0000}"/>
    <cellStyle name="标题 9" xfId="1441" xr:uid="{00000000-0005-0000-0000-00005B0A0000}"/>
    <cellStyle name="标题_2015 TSL VSL'S +JOIN VENTURE LONGTERM SCHEDULE-5codes 0126" xfId="225" xr:uid="{00000000-0005-0000-0000-00005C0A0000}"/>
    <cellStyle name="計算" xfId="922" xr:uid="{00000000-0005-0000-0000-0000850A0000}"/>
    <cellStyle name="計算方式" xfId="150" xr:uid="{00000000-0005-0000-0000-0000860A0000}"/>
    <cellStyle name="計算方式 2" xfId="1646" xr:uid="{00000000-0005-0000-0000-0000870A0000}"/>
    <cellStyle name="差" xfId="151" xr:uid="{00000000-0005-0000-0000-00007B060000}"/>
    <cellStyle name="差 2" xfId="926" xr:uid="{00000000-0005-0000-0000-00007C060000}"/>
    <cellStyle name="差 3" xfId="925" xr:uid="{00000000-0005-0000-0000-00007D060000}"/>
    <cellStyle name="差_2015 TSL VSL'S +JOIN VENTURE LONGTERM SCHEDULE-5codes 0126" xfId="152" xr:uid="{00000000-0005-0000-0000-00007E060000}"/>
    <cellStyle name="差_2015 TSL VSL'S +JOIN VENTURE LONGTERM SCHEDULE-5codes 0126_JTX 0618" xfId="2163" xr:uid="{00000000-0005-0000-0000-00007F060000}"/>
    <cellStyle name="差_2015 TSL VSL'S +JOIN VENTURE LONGTERM SCHEDULE-5codes 0126_NIX 1115" xfId="2164" xr:uid="{00000000-0005-0000-0000-000080060000}"/>
    <cellStyle name="差_2015 TSL VSL'S +JOIN VENTURE LONGTERM SCHEDULE-5codes 0126_NTV 0725" xfId="2165" xr:uid="{00000000-0005-0000-0000-000081060000}"/>
    <cellStyle name="差_2015 TSL VSL'S +JOIN VENTURE LONGTERM SCHEDULE-5codes 0126_NTV 0806 (2)" xfId="2166" xr:uid="{00000000-0005-0000-0000-000082060000}"/>
    <cellStyle name="差_2015 TSL VSL'S +JOIN VENTURE LONGTERM SCHEDULE-5codes 0126_NTV 0821 (3)" xfId="2167" xr:uid="{00000000-0005-0000-0000-000083060000}"/>
    <cellStyle name="差_2015 TSL VSL'S +JOIN VENTURE LONGTERM SCHEDULE-5codes 0126_SH1 0828" xfId="2168" xr:uid="{00000000-0005-0000-0000-000084060000}"/>
    <cellStyle name="差_2018 TSL VSL'S +JOIN VENTURE LONGTERM SCHEDULE-5codes 0523" xfId="2169" xr:uid="{00000000-0005-0000-0000-000085060000}"/>
    <cellStyle name="差_2018 TSL VSL'S +JOIN VENTURE LONGTERM SCHEDULE-5codes 0523_JTX 0618" xfId="2170" xr:uid="{00000000-0005-0000-0000-000086060000}"/>
    <cellStyle name="差_2018 TSL VSL'S +JOIN VENTURE LONGTERM SCHEDULE-5codes 0523_NTV 0725" xfId="2171" xr:uid="{00000000-0005-0000-0000-000087060000}"/>
    <cellStyle name="差_2018 TSL VSL'S +JOIN VENTURE LONGTERM SCHEDULE-5codes 0523_NTV 0806 (2)" xfId="2172" xr:uid="{00000000-0005-0000-0000-000088060000}"/>
    <cellStyle name="差_2018 TSL VSL'S +JOIN VENTURE LONGTERM SCHEDULE-5codes 0523_NTV 0821 (3)" xfId="2173" xr:uid="{00000000-0005-0000-0000-000089060000}"/>
    <cellStyle name="差_2018 TSL VSL'S +JOIN VENTURE LONGTERM SCHEDULE-5codes 0523_SH1 0828" xfId="2174" xr:uid="{00000000-0005-0000-0000-00008A060000}"/>
    <cellStyle name="差_BMX 1022" xfId="153" xr:uid="{00000000-0005-0000-0000-00008B060000}"/>
    <cellStyle name="差_BMX 1022_JTX 0618" xfId="2175" xr:uid="{00000000-0005-0000-0000-00008C060000}"/>
    <cellStyle name="差_BMX 1022_NIX 1115" xfId="2176" xr:uid="{00000000-0005-0000-0000-00008D060000}"/>
    <cellStyle name="差_BMX 1022_NTV 0725" xfId="2177" xr:uid="{00000000-0005-0000-0000-00008E060000}"/>
    <cellStyle name="差_BMX 1022_NTV 0806 (2)" xfId="2178" xr:uid="{00000000-0005-0000-0000-00008F060000}"/>
    <cellStyle name="差_BMX 1022_NTV 0821 (3)" xfId="2179" xr:uid="{00000000-0005-0000-0000-000090060000}"/>
    <cellStyle name="差_BMX 1022_SH1 0828" xfId="2180" xr:uid="{00000000-0005-0000-0000-000091060000}"/>
    <cellStyle name="差_BMX- CMA CGM" xfId="154" xr:uid="{00000000-0005-0000-0000-000092060000}"/>
    <cellStyle name="差_BMX- CMA CGM_JTX 0618" xfId="2181" xr:uid="{00000000-0005-0000-0000-000093060000}"/>
    <cellStyle name="差_BMX- CMA CGM_NIX 1115" xfId="2182" xr:uid="{00000000-0005-0000-0000-000094060000}"/>
    <cellStyle name="差_BMX- CMA CGM_NTV 0725" xfId="2183" xr:uid="{00000000-0005-0000-0000-000095060000}"/>
    <cellStyle name="差_BMX- CMA CGM_NTV 0806 (2)" xfId="2184" xr:uid="{00000000-0005-0000-0000-000096060000}"/>
    <cellStyle name="差_BMX- CMA CGM_NTV 0821 (3)" xfId="2185" xr:uid="{00000000-0005-0000-0000-000097060000}"/>
    <cellStyle name="差_BMX- CMA CGM_SH1 0828" xfId="2186" xr:uid="{00000000-0005-0000-0000-000098060000}"/>
    <cellStyle name="差_Book1" xfId="927" xr:uid="{00000000-0005-0000-0000-000099060000}"/>
    <cellStyle name="差_Book2" xfId="155" xr:uid="{00000000-0005-0000-0000-00009A060000}"/>
    <cellStyle name="差_Book2_JTX 0618" xfId="2187" xr:uid="{00000000-0005-0000-0000-00009B060000}"/>
    <cellStyle name="差_Book2_NIX 1115" xfId="2188" xr:uid="{00000000-0005-0000-0000-00009C060000}"/>
    <cellStyle name="差_Book2_NTV 0725" xfId="2189" xr:uid="{00000000-0005-0000-0000-00009D060000}"/>
    <cellStyle name="差_Book2_NTV 0806 (2)" xfId="2190" xr:uid="{00000000-0005-0000-0000-00009E060000}"/>
    <cellStyle name="差_Book2_NTV 0821 (3)" xfId="2191" xr:uid="{00000000-0005-0000-0000-00009F060000}"/>
    <cellStyle name="差_Book2_SH1 0828" xfId="2192" xr:uid="{00000000-0005-0000-0000-0000A0060000}"/>
    <cellStyle name="差_Book32" xfId="156" xr:uid="{00000000-0005-0000-0000-0000A1060000}"/>
    <cellStyle name="差_Book32_JTX 0618" xfId="2193" xr:uid="{00000000-0005-0000-0000-0000A2060000}"/>
    <cellStyle name="差_Book32_NIX 1115" xfId="2194" xr:uid="{00000000-0005-0000-0000-0000A3060000}"/>
    <cellStyle name="差_Book32_NTV 0725" xfId="2195" xr:uid="{00000000-0005-0000-0000-0000A4060000}"/>
    <cellStyle name="差_Book32_NTV 0806 (2)" xfId="2196" xr:uid="{00000000-0005-0000-0000-0000A5060000}"/>
    <cellStyle name="差_Book32_NTV 0821 (3)" xfId="2197" xr:uid="{00000000-0005-0000-0000-0000A6060000}"/>
    <cellStyle name="差_Book32_SH1 0828" xfId="2198" xr:uid="{00000000-0005-0000-0000-0000A7060000}"/>
    <cellStyle name="差_CAT joint venture" xfId="157" xr:uid="{00000000-0005-0000-0000-0000A8060000}"/>
    <cellStyle name="差_CAT joint venture 2" xfId="1648" xr:uid="{00000000-0005-0000-0000-0000A9060000}"/>
    <cellStyle name="差_CAT joint venture 3" xfId="1647" xr:uid="{00000000-0005-0000-0000-0000AA060000}"/>
    <cellStyle name="差_CAT joint venture_2018 TSL Longterm ( JTV, PAS, CP1, IFX, CIX2, CMX, THI, THK&amp;THK3, KTH, KCM2, NV1)-Eddie in charge0622" xfId="1649" xr:uid="{00000000-0005-0000-0000-0000AB060000}"/>
    <cellStyle name="差_CAT joint venture_2018 TSL VSL'S +JOIN VENTURE LONGTERM SCHEDULE-5codes 1009 part I " xfId="1650" xr:uid="{00000000-0005-0000-0000-0000AC060000}"/>
    <cellStyle name="差_CAT joint venture_2018 TSL VSL'S +JOIN VENTURE LONGTERM SCHEDULE-5codes 1009 part I  2" xfId="2199" xr:uid="{00000000-0005-0000-0000-0000AD060000}"/>
    <cellStyle name="差_CAT joint venture_2018 TSL VSL'S +JOIN VENTURE LONGTERM SCHEDULE-5codes 1009 part I _JTX 0618" xfId="2200" xr:uid="{00000000-0005-0000-0000-0000AE060000}"/>
    <cellStyle name="差_CAT joint venture_2018 TSL VSL'S +JOIN VENTURE LONGTERM SCHEDULE-5codes 1009 part I _NTV 0725" xfId="2201" xr:uid="{00000000-0005-0000-0000-0000AF060000}"/>
    <cellStyle name="差_CAT joint venture_2018 TSL VSL'S +JOIN VENTURE LONGTERM SCHEDULE-5codes 1009 part I _NTV 0806 (2)" xfId="2202" xr:uid="{00000000-0005-0000-0000-0000B0060000}"/>
    <cellStyle name="差_CAT joint venture_2018 TSL VSL'S +JOIN VENTURE LONGTERM SCHEDULE-5codes 1009 part I _NTV 0821 (3)" xfId="2203" xr:uid="{00000000-0005-0000-0000-0000B1060000}"/>
    <cellStyle name="差_CAT joint venture_2018 TSL VSL'S +JOIN VENTURE LONGTERM SCHEDULE-5codes 1009 part I _SH1 0828" xfId="2204" xr:uid="{00000000-0005-0000-0000-0000B2060000}"/>
    <cellStyle name="差_CAT joint venture_CIX2 0905" xfId="1651" xr:uid="{00000000-0005-0000-0000-0000B3060000}"/>
    <cellStyle name="差_CAT joint venture_CP1 0919" xfId="1652" xr:uid="{00000000-0005-0000-0000-0000B4060000}"/>
    <cellStyle name="差_CAT joint venture_IFX 0905" xfId="1653" xr:uid="{00000000-0005-0000-0000-0000B5060000}"/>
    <cellStyle name="差_CAT joint venture_JTK JTK2 JHT JTV THK NV1 studying 1011" xfId="1654" xr:uid="{00000000-0005-0000-0000-0000B6060000}"/>
    <cellStyle name="差_CAT joint venture_JTK JTK2 JHT JTV THK NV1 studying 1011 2" xfId="2205" xr:uid="{00000000-0005-0000-0000-0000B7060000}"/>
    <cellStyle name="差_CAT joint venture_JTK JTK2 JHT JTV THK NV1 studying 1011_JTX 0618" xfId="2206" xr:uid="{00000000-0005-0000-0000-0000B8060000}"/>
    <cellStyle name="差_CAT joint venture_JTK JTK2 JHT JTV THK NV1 studying 1011_NTV 0725" xfId="2207" xr:uid="{00000000-0005-0000-0000-0000B9060000}"/>
    <cellStyle name="差_CAT joint venture_JTK JTK2 JHT JTV THK NV1 studying 1011_NTV 0806 (2)" xfId="2208" xr:uid="{00000000-0005-0000-0000-0000BA060000}"/>
    <cellStyle name="差_CAT joint venture_JTK JTK2 JHT JTV THK NV1 studying 1011_NTV 0821 (3)" xfId="2209" xr:uid="{00000000-0005-0000-0000-0000BB060000}"/>
    <cellStyle name="差_CAT joint venture_JTK JTK2 JHT JTV THK NV1 studying 1011_SH1 0828" xfId="2210" xr:uid="{00000000-0005-0000-0000-0000BC060000}"/>
    <cellStyle name="差_CAT joint venture_JTV 0906" xfId="1655" xr:uid="{00000000-0005-0000-0000-0000BD060000}"/>
    <cellStyle name="差_CAT joint venture_JTV 0920" xfId="1656" xr:uid="{00000000-0005-0000-0000-0000BE060000}"/>
    <cellStyle name="差_CAT joint venture_JTV 1012" xfId="1657" xr:uid="{00000000-0005-0000-0000-0000BF060000}"/>
    <cellStyle name="差_CAT joint venture_JTV 1012 2" xfId="2211" xr:uid="{00000000-0005-0000-0000-0000C0060000}"/>
    <cellStyle name="差_CAT joint venture_JTV 1012_JTX 0618" xfId="2212" xr:uid="{00000000-0005-0000-0000-0000C1060000}"/>
    <cellStyle name="差_CAT joint venture_JTV 1012_NTV 0725" xfId="2213" xr:uid="{00000000-0005-0000-0000-0000C2060000}"/>
    <cellStyle name="差_CAT joint venture_JTV 1012_NTV 0806 (2)" xfId="2214" xr:uid="{00000000-0005-0000-0000-0000C3060000}"/>
    <cellStyle name="差_CAT joint venture_JTV 1012_NTV 0821 (3)" xfId="2215" xr:uid="{00000000-0005-0000-0000-0000C4060000}"/>
    <cellStyle name="差_CAT joint venture_JTV 1012_SH1 0828" xfId="2216" xr:uid="{00000000-0005-0000-0000-0000C5060000}"/>
    <cellStyle name="差_CAT joint venture_KCM2 0906" xfId="1658" xr:uid="{00000000-0005-0000-0000-0000C6060000}"/>
    <cellStyle name="差_CAT joint venture_KTH 0905" xfId="1659" xr:uid="{00000000-0005-0000-0000-0000C7060000}"/>
    <cellStyle name="差_CAT joint venture_KTH 1015 (2)" xfId="1660" xr:uid="{00000000-0005-0000-0000-0000C8060000}"/>
    <cellStyle name="差_CAT joint venture_PAS 0801" xfId="1661" xr:uid="{00000000-0005-0000-0000-0000C9060000}"/>
    <cellStyle name="差_CAT joint venture_THK 0611" xfId="1662" xr:uid="{00000000-0005-0000-0000-0000CA060000}"/>
    <cellStyle name="差_CAT joint venture_THK 0611_JTK JTK2 JHT JTV THK NV1 studying 1011" xfId="1663" xr:uid="{00000000-0005-0000-0000-0000CB060000}"/>
    <cellStyle name="差_CAT joint venture_THK 0611_JTV 0920" xfId="1664" xr:uid="{00000000-0005-0000-0000-0000CC060000}"/>
    <cellStyle name="差_CAT joint venture_THK 0611_JTV 1012" xfId="1665" xr:uid="{00000000-0005-0000-0000-0000CD060000}"/>
    <cellStyle name="差_CAT joint venture_THK 0611_KTH 1015 (2)" xfId="1666" xr:uid="{00000000-0005-0000-0000-0000CE060000}"/>
    <cellStyle name="差_CAT joint venture_THK 0611_Updated CPX CP1 1015 (4)" xfId="1667" xr:uid="{00000000-0005-0000-0000-0000CF060000}"/>
    <cellStyle name="差_CAT joint venture_Updated CPX CP1 1015 (4)" xfId="1668" xr:uid="{00000000-0005-0000-0000-0000D0060000}"/>
    <cellStyle name="差_CIX" xfId="158" xr:uid="{00000000-0005-0000-0000-0000D1060000}"/>
    <cellStyle name="差_CIX 0912" xfId="159" xr:uid="{00000000-0005-0000-0000-0000D2060000}"/>
    <cellStyle name="差_CIX 0912_JTX 0618" xfId="2217" xr:uid="{00000000-0005-0000-0000-0000D3060000}"/>
    <cellStyle name="差_CIX 0912_NIX 1115" xfId="2218" xr:uid="{00000000-0005-0000-0000-0000D4060000}"/>
    <cellStyle name="差_CIX 0912_NTV 0725" xfId="2219" xr:uid="{00000000-0005-0000-0000-0000D5060000}"/>
    <cellStyle name="差_CIX 0912_NTV 0806 (2)" xfId="2220" xr:uid="{00000000-0005-0000-0000-0000D6060000}"/>
    <cellStyle name="差_CIX 0912_NTV 0821 (3)" xfId="2221" xr:uid="{00000000-0005-0000-0000-0000D7060000}"/>
    <cellStyle name="差_CIX 0912_SH1 0828" xfId="2222" xr:uid="{00000000-0005-0000-0000-0000D8060000}"/>
    <cellStyle name="差_CIX_2018 TSL Longterm ( JTV, PAS, CP1, IFX, CIX2, CMX, THI, THK&amp;THK3, KTH, KCM2, NV1)-Eddie in charge0622" xfId="1669" xr:uid="{00000000-0005-0000-0000-0000D9060000}"/>
    <cellStyle name="差_CIX_2018 TSL VSL'S +JOIN VENTURE LONGTERM SCHEDULE-5codes 1009 part I " xfId="1670" xr:uid="{00000000-0005-0000-0000-0000DA060000}"/>
    <cellStyle name="差_CIX_2018 TSL VSL'S +JOIN VENTURE LONGTERM SCHEDULE-5codes 1009 part I  2" xfId="2223" xr:uid="{00000000-0005-0000-0000-0000DB060000}"/>
    <cellStyle name="差_CIX_2018 TSL VSL'S +JOIN VENTURE LONGTERM SCHEDULE-5codes 1009 part I _JTX 0618" xfId="2224" xr:uid="{00000000-0005-0000-0000-0000DC060000}"/>
    <cellStyle name="差_CIX_2018 TSL VSL'S +JOIN VENTURE LONGTERM SCHEDULE-5codes 1009 part I _NTV 0725" xfId="2225" xr:uid="{00000000-0005-0000-0000-0000DD060000}"/>
    <cellStyle name="差_CIX_2018 TSL VSL'S +JOIN VENTURE LONGTERM SCHEDULE-5codes 1009 part I _NTV 0806 (2)" xfId="2226" xr:uid="{00000000-0005-0000-0000-0000DE060000}"/>
    <cellStyle name="差_CIX_2018 TSL VSL'S +JOIN VENTURE LONGTERM SCHEDULE-5codes 1009 part I _NTV 0821 (3)" xfId="2227" xr:uid="{00000000-0005-0000-0000-0000DF060000}"/>
    <cellStyle name="差_CIX_2018 TSL VSL'S +JOIN VENTURE LONGTERM SCHEDULE-5codes 1009 part I _SH1 0828" xfId="2228" xr:uid="{00000000-0005-0000-0000-0000E0060000}"/>
    <cellStyle name="差_CIX_CIX2 0905" xfId="1671" xr:uid="{00000000-0005-0000-0000-0000E1060000}"/>
    <cellStyle name="差_CIX_CP1 0919" xfId="1672" xr:uid="{00000000-0005-0000-0000-0000E2060000}"/>
    <cellStyle name="差_CIX_IFX 0905" xfId="1673" xr:uid="{00000000-0005-0000-0000-0000E3060000}"/>
    <cellStyle name="差_CIX_JTK JTK2 JHT JTV THK NV1 studying 1011" xfId="1674" xr:uid="{00000000-0005-0000-0000-0000E4060000}"/>
    <cellStyle name="差_CIX_JTK JTK2 JHT JTV THK NV1 studying 1011 2" xfId="2229" xr:uid="{00000000-0005-0000-0000-0000E5060000}"/>
    <cellStyle name="差_CIX_JTK JTK2 JHT JTV THK NV1 studying 1011_JTX 0618" xfId="2230" xr:uid="{00000000-0005-0000-0000-0000E6060000}"/>
    <cellStyle name="差_CIX_JTK JTK2 JHT JTV THK NV1 studying 1011_NTV 0725" xfId="2231" xr:uid="{00000000-0005-0000-0000-0000E7060000}"/>
    <cellStyle name="差_CIX_JTK JTK2 JHT JTV THK NV1 studying 1011_NTV 0806 (2)" xfId="2232" xr:uid="{00000000-0005-0000-0000-0000E8060000}"/>
    <cellStyle name="差_CIX_JTK JTK2 JHT JTV THK NV1 studying 1011_NTV 0821 (3)" xfId="2233" xr:uid="{00000000-0005-0000-0000-0000E9060000}"/>
    <cellStyle name="差_CIX_JTK JTK2 JHT JTV THK NV1 studying 1011_SH1 0828" xfId="2234" xr:uid="{00000000-0005-0000-0000-0000EA060000}"/>
    <cellStyle name="差_CIX_JTV 0906" xfId="1675" xr:uid="{00000000-0005-0000-0000-0000EB060000}"/>
    <cellStyle name="差_CIX_JTV 0920" xfId="1676" xr:uid="{00000000-0005-0000-0000-0000EC060000}"/>
    <cellStyle name="差_CIX_JTV 1012" xfId="1677" xr:uid="{00000000-0005-0000-0000-0000ED060000}"/>
    <cellStyle name="差_CIX_JTV 1012 2" xfId="2235" xr:uid="{00000000-0005-0000-0000-0000EE060000}"/>
    <cellStyle name="差_CIX_JTV 1012_JTX 0618" xfId="2236" xr:uid="{00000000-0005-0000-0000-0000EF060000}"/>
    <cellStyle name="差_CIX_JTV 1012_NTV 0725" xfId="2237" xr:uid="{00000000-0005-0000-0000-0000F0060000}"/>
    <cellStyle name="差_CIX_JTV 1012_NTV 0806 (2)" xfId="2238" xr:uid="{00000000-0005-0000-0000-0000F1060000}"/>
    <cellStyle name="差_CIX_JTV 1012_NTV 0821 (3)" xfId="2239" xr:uid="{00000000-0005-0000-0000-0000F2060000}"/>
    <cellStyle name="差_CIX_JTV 1012_SH1 0828" xfId="2240" xr:uid="{00000000-0005-0000-0000-0000F3060000}"/>
    <cellStyle name="差_CIX_KCM2 0906" xfId="1678" xr:uid="{00000000-0005-0000-0000-0000F4060000}"/>
    <cellStyle name="差_CIX_KTH 0905" xfId="1679" xr:uid="{00000000-0005-0000-0000-0000F5060000}"/>
    <cellStyle name="差_CIX_KTH 1015 (2)" xfId="1680" xr:uid="{00000000-0005-0000-0000-0000F6060000}"/>
    <cellStyle name="差_CIX_PAS 0801" xfId="1681" xr:uid="{00000000-0005-0000-0000-0000F7060000}"/>
    <cellStyle name="差_CIX_THK 0611" xfId="1682" xr:uid="{00000000-0005-0000-0000-0000F8060000}"/>
    <cellStyle name="差_CIX_THK 0611_JTK JTK2 JHT JTV THK NV1 studying 1011" xfId="1683" xr:uid="{00000000-0005-0000-0000-0000F9060000}"/>
    <cellStyle name="差_CIX_THK 0611_JTV 0920" xfId="1684" xr:uid="{00000000-0005-0000-0000-0000FA060000}"/>
    <cellStyle name="差_CIX_THK 0611_JTV 1012" xfId="1685" xr:uid="{00000000-0005-0000-0000-0000FB060000}"/>
    <cellStyle name="差_CIX_THK 0611_KTH 1015 (2)" xfId="1686" xr:uid="{00000000-0005-0000-0000-0000FC060000}"/>
    <cellStyle name="差_CIX_THK 0611_Updated CPX CP1 1015 (4)" xfId="1687" xr:uid="{00000000-0005-0000-0000-0000FD060000}"/>
    <cellStyle name="差_CIX_Updated CPX CP1 1015 (4)" xfId="1688" xr:uid="{00000000-0005-0000-0000-0000FE060000}"/>
    <cellStyle name="差_CIX2" xfId="160" xr:uid="{00000000-0005-0000-0000-0000FF060000}"/>
    <cellStyle name="差_CIX2 &amp; CKI &amp; AGI" xfId="161" xr:uid="{00000000-0005-0000-0000-000000070000}"/>
    <cellStyle name="差_CIX2 &amp; CKI &amp; AGI 2" xfId="1691" xr:uid="{00000000-0005-0000-0000-000001070000}"/>
    <cellStyle name="差_CIX2 &amp; CKI &amp; AGI 3" xfId="1690" xr:uid="{00000000-0005-0000-0000-000002070000}"/>
    <cellStyle name="差_CIX2 &amp; CKI &amp; AGI_2018 TSL Longterm ( JTV, PAS, CP1, IFX, CIX2, CMX, THI, THK&amp;THK3, KTH, KCM2, NV1)-Eddie in charge0622" xfId="1692" xr:uid="{00000000-0005-0000-0000-000003070000}"/>
    <cellStyle name="差_CIX2 &amp; CKI &amp; AGI_2018 TSL VSL'S +JOIN VENTURE LONGTERM SCHEDULE-5codes 1009 part I " xfId="1693" xr:uid="{00000000-0005-0000-0000-000004070000}"/>
    <cellStyle name="差_CIX2 &amp; CKI &amp; AGI_2018 TSL VSL'S +JOIN VENTURE LONGTERM SCHEDULE-5codes 1009 part I  2" xfId="2242" xr:uid="{00000000-0005-0000-0000-000005070000}"/>
    <cellStyle name="差_CIX2 &amp; CKI &amp; AGI_2018 TSL VSL'S +JOIN VENTURE LONGTERM SCHEDULE-5codes 1009 part I _JTX 0618" xfId="2243" xr:uid="{00000000-0005-0000-0000-000006070000}"/>
    <cellStyle name="差_CIX2 &amp; CKI &amp; AGI_2018 TSL VSL'S +JOIN VENTURE LONGTERM SCHEDULE-5codes 1009 part I _NTV 0725" xfId="2244" xr:uid="{00000000-0005-0000-0000-000007070000}"/>
    <cellStyle name="差_CIX2 &amp; CKI &amp; AGI_2018 TSL VSL'S +JOIN VENTURE LONGTERM SCHEDULE-5codes 1009 part I _NTV 0806 (2)" xfId="2245" xr:uid="{00000000-0005-0000-0000-000008070000}"/>
    <cellStyle name="差_CIX2 &amp; CKI &amp; AGI_2018 TSL VSL'S +JOIN VENTURE LONGTERM SCHEDULE-5codes 1009 part I _NTV 0821 (3)" xfId="2246" xr:uid="{00000000-0005-0000-0000-000009070000}"/>
    <cellStyle name="差_CIX2 &amp; CKI &amp; AGI_2018 TSL VSL'S +JOIN VENTURE LONGTERM SCHEDULE-5codes 1009 part I _SH1 0828" xfId="2247" xr:uid="{00000000-0005-0000-0000-00000A070000}"/>
    <cellStyle name="差_CIX2 &amp; CKI &amp; AGI_CIX2 0905" xfId="1694" xr:uid="{00000000-0005-0000-0000-00000B070000}"/>
    <cellStyle name="差_CIX2 &amp; CKI &amp; AGI_CP1 0919" xfId="1695" xr:uid="{00000000-0005-0000-0000-00000C070000}"/>
    <cellStyle name="差_CIX2 &amp; CKI &amp; AGI_IFX 0905" xfId="1696" xr:uid="{00000000-0005-0000-0000-00000D070000}"/>
    <cellStyle name="差_CIX2 &amp; CKI &amp; AGI_JTK JTK2 JHT JTV THK NV1 studying 1011" xfId="1697" xr:uid="{00000000-0005-0000-0000-00000E070000}"/>
    <cellStyle name="差_CIX2 &amp; CKI &amp; AGI_JTK JTK2 JHT JTV THK NV1 studying 1011 2" xfId="2248" xr:uid="{00000000-0005-0000-0000-00000F070000}"/>
    <cellStyle name="差_CIX2 &amp; CKI &amp; AGI_JTK JTK2 JHT JTV THK NV1 studying 1011_JTX 0618" xfId="2249" xr:uid="{00000000-0005-0000-0000-000010070000}"/>
    <cellStyle name="差_CIX2 &amp; CKI &amp; AGI_JTK JTK2 JHT JTV THK NV1 studying 1011_NTV 0725" xfId="2250" xr:uid="{00000000-0005-0000-0000-000011070000}"/>
    <cellStyle name="差_CIX2 &amp; CKI &amp; AGI_JTK JTK2 JHT JTV THK NV1 studying 1011_NTV 0806 (2)" xfId="2251" xr:uid="{00000000-0005-0000-0000-000012070000}"/>
    <cellStyle name="差_CIX2 &amp; CKI &amp; AGI_JTK JTK2 JHT JTV THK NV1 studying 1011_NTV 0821 (3)" xfId="2252" xr:uid="{00000000-0005-0000-0000-000013070000}"/>
    <cellStyle name="差_CIX2 &amp; CKI &amp; AGI_JTK JTK2 JHT JTV THK NV1 studying 1011_SH1 0828" xfId="2253" xr:uid="{00000000-0005-0000-0000-000014070000}"/>
    <cellStyle name="差_CIX2 &amp; CKI &amp; AGI_JTV 0906" xfId="1698" xr:uid="{00000000-0005-0000-0000-000015070000}"/>
    <cellStyle name="差_CIX2 &amp; CKI &amp; AGI_JTV 0920" xfId="1699" xr:uid="{00000000-0005-0000-0000-000016070000}"/>
    <cellStyle name="差_CIX2 &amp; CKI &amp; AGI_JTV 1012" xfId="1700" xr:uid="{00000000-0005-0000-0000-000017070000}"/>
    <cellStyle name="差_CIX2 &amp; CKI &amp; AGI_JTV 1012 2" xfId="2254" xr:uid="{00000000-0005-0000-0000-000018070000}"/>
    <cellStyle name="差_CIX2 &amp; CKI &amp; AGI_JTV 1012_JTX 0618" xfId="2255" xr:uid="{00000000-0005-0000-0000-000019070000}"/>
    <cellStyle name="差_CIX2 &amp; CKI &amp; AGI_JTV 1012_NTV 0725" xfId="2256" xr:uid="{00000000-0005-0000-0000-00001A070000}"/>
    <cellStyle name="差_CIX2 &amp; CKI &amp; AGI_JTV 1012_NTV 0806 (2)" xfId="2257" xr:uid="{00000000-0005-0000-0000-00001B070000}"/>
    <cellStyle name="差_CIX2 &amp; CKI &amp; AGI_JTV 1012_NTV 0821 (3)" xfId="2258" xr:uid="{00000000-0005-0000-0000-00001C070000}"/>
    <cellStyle name="差_CIX2 &amp; CKI &amp; AGI_JTV 1012_SH1 0828" xfId="2259" xr:uid="{00000000-0005-0000-0000-00001D070000}"/>
    <cellStyle name="差_CIX2 &amp; CKI &amp; AGI_KCM2 0906" xfId="1701" xr:uid="{00000000-0005-0000-0000-00001E070000}"/>
    <cellStyle name="差_CIX2 &amp; CKI &amp; AGI_KTH 0905" xfId="1702" xr:uid="{00000000-0005-0000-0000-00001F070000}"/>
    <cellStyle name="差_CIX2 &amp; CKI &amp; AGI_KTH 1015 (2)" xfId="1703" xr:uid="{00000000-0005-0000-0000-000020070000}"/>
    <cellStyle name="差_CIX2 &amp; CKI &amp; AGI_PAS 0801" xfId="1704" xr:uid="{00000000-0005-0000-0000-000021070000}"/>
    <cellStyle name="差_CIX2 &amp; CKI &amp; AGI_THK 0611" xfId="1705" xr:uid="{00000000-0005-0000-0000-000022070000}"/>
    <cellStyle name="差_CIX2 &amp; CKI &amp; AGI_THK 0611_JTK JTK2 JHT JTV THK NV1 studying 1011" xfId="1706" xr:uid="{00000000-0005-0000-0000-000023070000}"/>
    <cellStyle name="差_CIX2 &amp; CKI &amp; AGI_THK 0611_JTV 0920" xfId="1707" xr:uid="{00000000-0005-0000-0000-000024070000}"/>
    <cellStyle name="差_CIX2 &amp; CKI &amp; AGI_THK 0611_JTV 1012" xfId="1708" xr:uid="{00000000-0005-0000-0000-000025070000}"/>
    <cellStyle name="差_CIX2 &amp; CKI &amp; AGI_THK 0611_KTH 1015 (2)" xfId="1709" xr:uid="{00000000-0005-0000-0000-000026070000}"/>
    <cellStyle name="差_CIX2 &amp; CKI &amp; AGI_THK 0611_Updated CPX CP1 1015 (4)" xfId="1710" xr:uid="{00000000-0005-0000-0000-000027070000}"/>
    <cellStyle name="差_CIX2 &amp; CKI &amp; AGI_Updated CPX CP1 1015 (4)" xfId="1711" xr:uid="{00000000-0005-0000-0000-000028070000}"/>
    <cellStyle name="差_CIX2 2" xfId="1712" xr:uid="{00000000-0005-0000-0000-000029070000}"/>
    <cellStyle name="差_CIX2 3" xfId="1713" xr:uid="{00000000-0005-0000-0000-00002A070000}"/>
    <cellStyle name="差_CIX2 4" xfId="1714" xr:uid="{00000000-0005-0000-0000-00002B070000}"/>
    <cellStyle name="差_CIX2 5" xfId="1689" xr:uid="{00000000-0005-0000-0000-00002C070000}"/>
    <cellStyle name="差_CIX2 6" xfId="1843" xr:uid="{00000000-0005-0000-0000-00002D070000}"/>
    <cellStyle name="差_CIX2 7" xfId="1444" xr:uid="{00000000-0005-0000-0000-00002E070000}"/>
    <cellStyle name="差_CIX2 8" xfId="2241" xr:uid="{00000000-0005-0000-0000-00002F070000}"/>
    <cellStyle name="差_CIX2 9" xfId="2478" xr:uid="{00000000-0005-0000-0000-000030070000}"/>
    <cellStyle name="差_CIX2_2018 TSL Longterm ( JTV, PAS, CP1, IFX, CIX2, CMX, THI, THK&amp;THK3, KTH, KCM2, NV1)-Eddie in charge0622" xfId="1715" xr:uid="{00000000-0005-0000-0000-000031070000}"/>
    <cellStyle name="差_CIX2_2018 TSL VSL'S +JOIN VENTURE LONGTERM SCHEDULE-5codes 1009 part I " xfId="1716" xr:uid="{00000000-0005-0000-0000-000032070000}"/>
    <cellStyle name="差_CIX2_2018 TSL VSL'S +JOIN VENTURE LONGTERM SCHEDULE-5codes 1009 part I  2" xfId="2260" xr:uid="{00000000-0005-0000-0000-000033070000}"/>
    <cellStyle name="差_CIX2_2018 TSL VSL'S +JOIN VENTURE LONGTERM SCHEDULE-5codes 1009 part I _JTX 0618" xfId="2261" xr:uid="{00000000-0005-0000-0000-000034070000}"/>
    <cellStyle name="差_CIX2_2018 TSL VSL'S +JOIN VENTURE LONGTERM SCHEDULE-5codes 1009 part I _NTV 0725" xfId="2262" xr:uid="{00000000-0005-0000-0000-000035070000}"/>
    <cellStyle name="差_CIX2_2018 TSL VSL'S +JOIN VENTURE LONGTERM SCHEDULE-5codes 1009 part I _NTV 0806 (2)" xfId="2263" xr:uid="{00000000-0005-0000-0000-000036070000}"/>
    <cellStyle name="差_CIX2_2018 TSL VSL'S +JOIN VENTURE LONGTERM SCHEDULE-5codes 1009 part I _NTV 0821 (3)" xfId="2264" xr:uid="{00000000-0005-0000-0000-000037070000}"/>
    <cellStyle name="差_CIX2_2018 TSL VSL'S +JOIN VENTURE LONGTERM SCHEDULE-5codes 1009 part I _SH1 0828" xfId="2265" xr:uid="{00000000-0005-0000-0000-000038070000}"/>
    <cellStyle name="差_CIX2_CIX2 0905" xfId="1717" xr:uid="{00000000-0005-0000-0000-000039070000}"/>
    <cellStyle name="差_CIX2_CP1 0919" xfId="1718" xr:uid="{00000000-0005-0000-0000-00003A070000}"/>
    <cellStyle name="差_CIX2_IFX 0905" xfId="1719" xr:uid="{00000000-0005-0000-0000-00003B070000}"/>
    <cellStyle name="差_CIX2_JTK JTK2 JHT JTV THK NV1 studying 1011" xfId="1720" xr:uid="{00000000-0005-0000-0000-00003C070000}"/>
    <cellStyle name="差_CIX2_JTK JTK2 JHT JTV THK NV1 studying 1011 2" xfId="2266" xr:uid="{00000000-0005-0000-0000-00003D070000}"/>
    <cellStyle name="差_CIX2_JTK JTK2 JHT JTV THK NV1 studying 1011_JTX 0618" xfId="2267" xr:uid="{00000000-0005-0000-0000-00003E070000}"/>
    <cellStyle name="差_CIX2_JTK JTK2 JHT JTV THK NV1 studying 1011_NTV 0725" xfId="2268" xr:uid="{00000000-0005-0000-0000-00003F070000}"/>
    <cellStyle name="差_CIX2_JTK JTK2 JHT JTV THK NV1 studying 1011_NTV 0806 (2)" xfId="2269" xr:uid="{00000000-0005-0000-0000-000040070000}"/>
    <cellStyle name="差_CIX2_JTK JTK2 JHT JTV THK NV1 studying 1011_NTV 0821 (3)" xfId="2270" xr:uid="{00000000-0005-0000-0000-000041070000}"/>
    <cellStyle name="差_CIX2_JTK JTK2 JHT JTV THK NV1 studying 1011_SH1 0828" xfId="2271" xr:uid="{00000000-0005-0000-0000-000042070000}"/>
    <cellStyle name="差_CIX2_JTV 0906" xfId="1721" xr:uid="{00000000-0005-0000-0000-000043070000}"/>
    <cellStyle name="差_CIX2_JTV 0920" xfId="1722" xr:uid="{00000000-0005-0000-0000-000044070000}"/>
    <cellStyle name="差_CIX2_JTV 1012" xfId="1723" xr:uid="{00000000-0005-0000-0000-000045070000}"/>
    <cellStyle name="差_CIX2_JTV 1012 2" xfId="2272" xr:uid="{00000000-0005-0000-0000-000046070000}"/>
    <cellStyle name="差_CIX2_JTV 1012_JTX 0618" xfId="2273" xr:uid="{00000000-0005-0000-0000-000047070000}"/>
    <cellStyle name="差_CIX2_JTV 1012_NTV 0725" xfId="2274" xr:uid="{00000000-0005-0000-0000-000048070000}"/>
    <cellStyle name="差_CIX2_JTV 1012_NTV 0806 (2)" xfId="2275" xr:uid="{00000000-0005-0000-0000-000049070000}"/>
    <cellStyle name="差_CIX2_JTV 1012_NTV 0821 (3)" xfId="2276" xr:uid="{00000000-0005-0000-0000-00004A070000}"/>
    <cellStyle name="差_CIX2_JTV 1012_SH1 0828" xfId="2277" xr:uid="{00000000-0005-0000-0000-00004B070000}"/>
    <cellStyle name="差_CIX2_KCM2 0906" xfId="1724" xr:uid="{00000000-0005-0000-0000-00004C070000}"/>
    <cellStyle name="差_CIX2_KTH 0905" xfId="1725" xr:uid="{00000000-0005-0000-0000-00004D070000}"/>
    <cellStyle name="差_CIX2_KTH 1015 (2)" xfId="1726" xr:uid="{00000000-0005-0000-0000-00004E070000}"/>
    <cellStyle name="差_CIX2_PAS 0801" xfId="1727" xr:uid="{00000000-0005-0000-0000-00004F070000}"/>
    <cellStyle name="差_CIX2_THK 0611" xfId="1728" xr:uid="{00000000-0005-0000-0000-000050070000}"/>
    <cellStyle name="差_CIX2_THK 0611_JTK JTK2 JHT JTV THK NV1 studying 1011" xfId="1729" xr:uid="{00000000-0005-0000-0000-000051070000}"/>
    <cellStyle name="差_CIX2_THK 0611_JTV 0920" xfId="1730" xr:uid="{00000000-0005-0000-0000-000052070000}"/>
    <cellStyle name="差_CIX2_THK 0611_JTV 1012" xfId="1731" xr:uid="{00000000-0005-0000-0000-000053070000}"/>
    <cellStyle name="差_CIX2_THK 0611_KTH 1015 (2)" xfId="1732" xr:uid="{00000000-0005-0000-0000-000054070000}"/>
    <cellStyle name="差_CIX2_THK 0611_Updated CPX CP1 1015 (4)" xfId="1733" xr:uid="{00000000-0005-0000-0000-000055070000}"/>
    <cellStyle name="差_CIX2_Updated CPX CP1 1015 (4)" xfId="1734" xr:uid="{00000000-0005-0000-0000-000056070000}"/>
    <cellStyle name="差_CKA &amp; CAT 0429" xfId="162" xr:uid="{00000000-0005-0000-0000-000057070000}"/>
    <cellStyle name="差_CKA &amp; CAT 0429_JTX 0618" xfId="2278" xr:uid="{00000000-0005-0000-0000-000058070000}"/>
    <cellStyle name="差_CKA &amp; CAT 0429_NIX 1115" xfId="2279" xr:uid="{00000000-0005-0000-0000-000059070000}"/>
    <cellStyle name="差_CKA &amp; CAT 0429_NTV 0725" xfId="2280" xr:uid="{00000000-0005-0000-0000-00005A070000}"/>
    <cellStyle name="差_CKA &amp; CAT 0429_NTV 0806 (2)" xfId="2281" xr:uid="{00000000-0005-0000-0000-00005B070000}"/>
    <cellStyle name="差_CKA &amp; CAT 0429_NTV 0821 (3)" xfId="2282" xr:uid="{00000000-0005-0000-0000-00005C070000}"/>
    <cellStyle name="差_CKA &amp; CAT 0429_SH1 0828" xfId="2283" xr:uid="{00000000-0005-0000-0000-00005D070000}"/>
    <cellStyle name="差_CMX 1020" xfId="163" xr:uid="{00000000-0005-0000-0000-00005E070000}"/>
    <cellStyle name="差_CMX 1020 2" xfId="1736" xr:uid="{00000000-0005-0000-0000-00005F070000}"/>
    <cellStyle name="差_CMX 1020 3" xfId="1735" xr:uid="{00000000-0005-0000-0000-000060070000}"/>
    <cellStyle name="差_CMX 1020_2018 TSL Longterm ( JTV, PAS, CP1, IFX, CIX2, CMX, THI, THK&amp;THK3, KTH, KCM2, NV1)-Eddie in charge0622" xfId="1737" xr:uid="{00000000-0005-0000-0000-000061070000}"/>
    <cellStyle name="差_CMX 1020_2018 TSL VSL'S +JOIN VENTURE LONGTERM SCHEDULE-5codes 1009 part I " xfId="1738" xr:uid="{00000000-0005-0000-0000-000062070000}"/>
    <cellStyle name="差_CMX 1020_2018 TSL VSL'S +JOIN VENTURE LONGTERM SCHEDULE-5codes 1009 part I  2" xfId="2284" xr:uid="{00000000-0005-0000-0000-000063070000}"/>
    <cellStyle name="差_CMX 1020_2018 TSL VSL'S +JOIN VENTURE LONGTERM SCHEDULE-5codes 1009 part I _JTX 0618" xfId="2285" xr:uid="{00000000-0005-0000-0000-000064070000}"/>
    <cellStyle name="差_CMX 1020_2018 TSL VSL'S +JOIN VENTURE LONGTERM SCHEDULE-5codes 1009 part I _NTV 0725" xfId="2286" xr:uid="{00000000-0005-0000-0000-000065070000}"/>
    <cellStyle name="差_CMX 1020_2018 TSL VSL'S +JOIN VENTURE LONGTERM SCHEDULE-5codes 1009 part I _NTV 0806 (2)" xfId="2287" xr:uid="{00000000-0005-0000-0000-000066070000}"/>
    <cellStyle name="差_CMX 1020_2018 TSL VSL'S +JOIN VENTURE LONGTERM SCHEDULE-5codes 1009 part I _NTV 0821 (3)" xfId="2288" xr:uid="{00000000-0005-0000-0000-000067070000}"/>
    <cellStyle name="差_CMX 1020_2018 TSL VSL'S +JOIN VENTURE LONGTERM SCHEDULE-5codes 1009 part I _SH1 0828" xfId="2289" xr:uid="{00000000-0005-0000-0000-000068070000}"/>
    <cellStyle name="差_CMX 1020_CIX2 0905" xfId="1739" xr:uid="{00000000-0005-0000-0000-000069070000}"/>
    <cellStyle name="差_CMX 1020_CP1 0919" xfId="1740" xr:uid="{00000000-0005-0000-0000-00006A070000}"/>
    <cellStyle name="差_CMX 1020_IFX 0905" xfId="1741" xr:uid="{00000000-0005-0000-0000-00006B070000}"/>
    <cellStyle name="差_CMX 1020_JTK JTK2 JHT JTV THK NV1 studying 1011" xfId="1742" xr:uid="{00000000-0005-0000-0000-00006C070000}"/>
    <cellStyle name="差_CMX 1020_JTK JTK2 JHT JTV THK NV1 studying 1011 2" xfId="2290" xr:uid="{00000000-0005-0000-0000-00006D070000}"/>
    <cellStyle name="差_CMX 1020_JTK JTK2 JHT JTV THK NV1 studying 1011_JTX 0618" xfId="2291" xr:uid="{00000000-0005-0000-0000-00006E070000}"/>
    <cellStyle name="差_CMX 1020_JTK JTK2 JHT JTV THK NV1 studying 1011_NTV 0725" xfId="2292" xr:uid="{00000000-0005-0000-0000-00006F070000}"/>
    <cellStyle name="差_CMX 1020_JTK JTK2 JHT JTV THK NV1 studying 1011_NTV 0806 (2)" xfId="2293" xr:uid="{00000000-0005-0000-0000-000070070000}"/>
    <cellStyle name="差_CMX 1020_JTK JTK2 JHT JTV THK NV1 studying 1011_NTV 0821 (3)" xfId="2294" xr:uid="{00000000-0005-0000-0000-000071070000}"/>
    <cellStyle name="差_CMX 1020_JTK JTK2 JHT JTV THK NV1 studying 1011_SH1 0828" xfId="2295" xr:uid="{00000000-0005-0000-0000-000072070000}"/>
    <cellStyle name="差_CMX 1020_JTV 0906" xfId="1743" xr:uid="{00000000-0005-0000-0000-000073070000}"/>
    <cellStyle name="差_CMX 1020_JTV 0920" xfId="1744" xr:uid="{00000000-0005-0000-0000-000074070000}"/>
    <cellStyle name="差_CMX 1020_JTV 1012" xfId="1745" xr:uid="{00000000-0005-0000-0000-000075070000}"/>
    <cellStyle name="差_CMX 1020_JTV 1012 2" xfId="2296" xr:uid="{00000000-0005-0000-0000-000076070000}"/>
    <cellStyle name="差_CMX 1020_JTV 1012_JTX 0618" xfId="2297" xr:uid="{00000000-0005-0000-0000-000077070000}"/>
    <cellStyle name="差_CMX 1020_JTV 1012_NTV 0725" xfId="2298" xr:uid="{00000000-0005-0000-0000-000078070000}"/>
    <cellStyle name="差_CMX 1020_JTV 1012_NTV 0806 (2)" xfId="2299" xr:uid="{00000000-0005-0000-0000-000079070000}"/>
    <cellStyle name="差_CMX 1020_JTV 1012_NTV 0821 (3)" xfId="2300" xr:uid="{00000000-0005-0000-0000-00007A070000}"/>
    <cellStyle name="差_CMX 1020_JTV 1012_SH1 0828" xfId="2301" xr:uid="{00000000-0005-0000-0000-00007B070000}"/>
    <cellStyle name="差_CMX 1020_KCM2 0906" xfId="1746" xr:uid="{00000000-0005-0000-0000-00007C070000}"/>
    <cellStyle name="差_CMX 1020_KTH 0905" xfId="1747" xr:uid="{00000000-0005-0000-0000-00007D070000}"/>
    <cellStyle name="差_CMX 1020_KTH 1015 (2)" xfId="1748" xr:uid="{00000000-0005-0000-0000-00007E070000}"/>
    <cellStyle name="差_CMX 1020_PAS 0801" xfId="1749" xr:uid="{00000000-0005-0000-0000-00007F070000}"/>
    <cellStyle name="差_CMX 1020_THK 0611" xfId="1750" xr:uid="{00000000-0005-0000-0000-000080070000}"/>
    <cellStyle name="差_CMX 1020_THK 0611_JTK JTK2 JHT JTV THK NV1 studying 1011" xfId="1751" xr:uid="{00000000-0005-0000-0000-000081070000}"/>
    <cellStyle name="差_CMX 1020_THK 0611_JTV 0920" xfId="1752" xr:uid="{00000000-0005-0000-0000-000082070000}"/>
    <cellStyle name="差_CMX 1020_THK 0611_JTV 1012" xfId="1753" xr:uid="{00000000-0005-0000-0000-000083070000}"/>
    <cellStyle name="差_CMX 1020_THK 0611_KTH 1015 (2)" xfId="1754" xr:uid="{00000000-0005-0000-0000-000084070000}"/>
    <cellStyle name="差_CMX 1020_THK 0611_Updated CPX CP1 1015 (4)" xfId="1755" xr:uid="{00000000-0005-0000-0000-000085070000}"/>
    <cellStyle name="差_CMX 1020_Updated CPX CP1 1015 (4)" xfId="1756" xr:uid="{00000000-0005-0000-0000-000086070000}"/>
    <cellStyle name="差_contact list  20120502" xfId="928" xr:uid="{00000000-0005-0000-0000-000087070000}"/>
    <cellStyle name="差_contact list  20120502_Book1" xfId="929" xr:uid="{00000000-0005-0000-0000-000088070000}"/>
    <cellStyle name="差_contact list  20120502_Book1_contact listSHA" xfId="930" xr:uid="{00000000-0005-0000-0000-000089070000}"/>
    <cellStyle name="差_contact list  20120502_Book1_LR contact list" xfId="931" xr:uid="{00000000-0005-0000-0000-00008A070000}"/>
    <cellStyle name="差_contact list  20120502_Book1_TSL Group Contact List 2015" xfId="932" xr:uid="{00000000-0005-0000-0000-00008B070000}"/>
    <cellStyle name="差_contact list  20120502_contact list  20130227" xfId="933" xr:uid="{00000000-0005-0000-0000-00008C070000}"/>
    <cellStyle name="差_contact list  20120502_contact list  20130227_contact listSHA" xfId="934" xr:uid="{00000000-0005-0000-0000-00008D070000}"/>
    <cellStyle name="差_contact list  20120502_contact list  20130227_LR contact list" xfId="935" xr:uid="{00000000-0005-0000-0000-00008E070000}"/>
    <cellStyle name="差_contact list  20120502_contact list  20130227_TSL Group Contact List 2015" xfId="936" xr:uid="{00000000-0005-0000-0000-00008F070000}"/>
    <cellStyle name="差_contact list  20120502_contact list 20130409" xfId="937" xr:uid="{00000000-0005-0000-0000-000090070000}"/>
    <cellStyle name="差_contact list  20120502_contact list(skype)  20130228" xfId="938" xr:uid="{00000000-0005-0000-0000-000091070000}"/>
    <cellStyle name="差_contact list  20120502_contact list(skype)  20130228_contact listSHA" xfId="939" xr:uid="{00000000-0005-0000-0000-000092070000}"/>
    <cellStyle name="差_contact list  20120502_contact list(skype)  20130228_LR contact list" xfId="940" xr:uid="{00000000-0005-0000-0000-000093070000}"/>
    <cellStyle name="差_contact list  20120502_contact list(skype)  20130228_TSL Group Contact List 2015" xfId="941" xr:uid="{00000000-0005-0000-0000-000094070000}"/>
    <cellStyle name="差_contact list  20120502_contact list(skype)  20130315 (2)" xfId="942" xr:uid="{00000000-0005-0000-0000-000095070000}"/>
    <cellStyle name="差_contact list  20120502_contact list(skype)  20130315 (2)_contact listSHA" xfId="943" xr:uid="{00000000-0005-0000-0000-000096070000}"/>
    <cellStyle name="差_contact list  20120502_contact list(skype)  20130315 (2)_LR contact list" xfId="944" xr:uid="{00000000-0005-0000-0000-000097070000}"/>
    <cellStyle name="差_contact list  20120502_contact list(skype)  20130315 (2)_TSL Group Contact List 2015" xfId="945" xr:uid="{00000000-0005-0000-0000-000098070000}"/>
    <cellStyle name="差_contact list  20120502_contact list(skype)  20130315 (3)" xfId="946" xr:uid="{00000000-0005-0000-0000-000099070000}"/>
    <cellStyle name="差_contact list  20120502_contact list(skype)  20130315 (3)_contact listSHA" xfId="947" xr:uid="{00000000-0005-0000-0000-00009A070000}"/>
    <cellStyle name="差_contact list  20120502_contact list(skype)  20130315 (3)_LR contact list" xfId="948" xr:uid="{00000000-0005-0000-0000-00009B070000}"/>
    <cellStyle name="差_contact list  20120502_contact list(skype)  20130315 (3)_TSL Group Contact List 2015" xfId="949" xr:uid="{00000000-0005-0000-0000-00009C070000}"/>
    <cellStyle name="差_contact list  20120502_contact list(skype)  20130331" xfId="950" xr:uid="{00000000-0005-0000-0000-00009D070000}"/>
    <cellStyle name="差_contact list  20120502_contact list(skype)  20130331_contact listSHA" xfId="951" xr:uid="{00000000-0005-0000-0000-00009E070000}"/>
    <cellStyle name="差_contact list  20120502_contact list(skype)  20130331_LR contact list" xfId="952" xr:uid="{00000000-0005-0000-0000-00009F070000}"/>
    <cellStyle name="差_contact list  20120502_contact list(skype)  20130331_TSL Group Contact List 2015" xfId="953" xr:uid="{00000000-0005-0000-0000-0000A0070000}"/>
    <cellStyle name="差_contact list  20120502_contact list(skype)  20130611" xfId="954" xr:uid="{00000000-0005-0000-0000-0000A1070000}"/>
    <cellStyle name="差_contact list  20120502_contact list(skype)  20130611_contact listSHA" xfId="955" xr:uid="{00000000-0005-0000-0000-0000A2070000}"/>
    <cellStyle name="差_contact list  20120502_contact list(skype)  20130611_LR contact list" xfId="956" xr:uid="{00000000-0005-0000-0000-0000A3070000}"/>
    <cellStyle name="差_contact list  20120502_contact list(skype)  20130611_TSL Group Contact List 2015" xfId="957" xr:uid="{00000000-0005-0000-0000-0000A4070000}"/>
    <cellStyle name="差_contact list  20120502_contact list(skype)  20130701" xfId="958" xr:uid="{00000000-0005-0000-0000-0000A5070000}"/>
    <cellStyle name="差_contact list  20120502_contact list(skype)  20130701_contact listSHA" xfId="959" xr:uid="{00000000-0005-0000-0000-0000A6070000}"/>
    <cellStyle name="差_contact list  20120502_contact list(skype)  20130701_LR contact list" xfId="960" xr:uid="{00000000-0005-0000-0000-0000A7070000}"/>
    <cellStyle name="差_contact list  20120502_contact list(skype)  20130701_TSL Group Contact List 2015" xfId="961" xr:uid="{00000000-0005-0000-0000-0000A8070000}"/>
    <cellStyle name="差_contact list  20120502_contact list(skype)  20130730" xfId="962" xr:uid="{00000000-0005-0000-0000-0000A9070000}"/>
    <cellStyle name="差_contact list  20120502_contact list(skype)  20130730_contact listSHA" xfId="963" xr:uid="{00000000-0005-0000-0000-0000AA070000}"/>
    <cellStyle name="差_contact list  20120502_contact list(skype)  20130730_LR contact list" xfId="964" xr:uid="{00000000-0005-0000-0000-0000AB070000}"/>
    <cellStyle name="差_contact list  20120502_contact list(skype)  20130730_TSL Group Contact List 2015" xfId="965" xr:uid="{00000000-0005-0000-0000-0000AC070000}"/>
    <cellStyle name="差_contact list  20120502_contact list(skype) 20130819" xfId="966" xr:uid="{00000000-0005-0000-0000-0000AD070000}"/>
    <cellStyle name="差_contact list  20120502_contact list(skype) 20130819_contact listSHA" xfId="967" xr:uid="{00000000-0005-0000-0000-0000AE070000}"/>
    <cellStyle name="差_contact list  20120502_contact list(skype) 20130819_LR contact list" xfId="968" xr:uid="{00000000-0005-0000-0000-0000AF070000}"/>
    <cellStyle name="差_contact list  20120502_contact list(skype) 20130819_TSL Group Contact List 2015" xfId="969" xr:uid="{00000000-0005-0000-0000-0000B0070000}"/>
    <cellStyle name="差_contact list  20120502_Thailand contact list(skype)  20130826" xfId="970" xr:uid="{00000000-0005-0000-0000-0000B1070000}"/>
    <cellStyle name="差_contact list  20120502_Thailand contact list(skype)  20130826_contact listSHA" xfId="971" xr:uid="{00000000-0005-0000-0000-0000B2070000}"/>
    <cellStyle name="差_contact list  20120502_Thailand contact list(skype)  20130826_LR contact list" xfId="972" xr:uid="{00000000-0005-0000-0000-0000B3070000}"/>
    <cellStyle name="差_contact list  20120502_Thailand contact list(skype)  20130826_TSL Group Contact List 2015" xfId="973" xr:uid="{00000000-0005-0000-0000-0000B4070000}"/>
    <cellStyle name="差_contact list  20120502_Thailand contact list(skype)  20131001" xfId="974" xr:uid="{00000000-0005-0000-0000-0000B5070000}"/>
    <cellStyle name="差_contact list  20120502_Thailand contact list(skype)  20131001_contact listSHA" xfId="975" xr:uid="{00000000-0005-0000-0000-0000B6070000}"/>
    <cellStyle name="差_contact list  20120502_Thailand contact list(skype)  20131001_LR contact list" xfId="976" xr:uid="{00000000-0005-0000-0000-0000B7070000}"/>
    <cellStyle name="差_contact list  20120502_Thailand contact list(skype)  20131001_TSL Group Contact List 2015" xfId="977" xr:uid="{00000000-0005-0000-0000-0000B8070000}"/>
    <cellStyle name="差_contact list  20120502_TS LINES JAPAN CONTACT LIST" xfId="978" xr:uid="{00000000-0005-0000-0000-0000B9070000}"/>
    <cellStyle name="差_contact list  20120502_TS LINES JAPAN CONTACT-updated (2-12-2013) LIST" xfId="979" xr:uid="{00000000-0005-0000-0000-0000BA070000}"/>
    <cellStyle name="差_contact list  20120502_TSL Group Contact List 2013" xfId="980" xr:uid="{00000000-0005-0000-0000-0000BB070000}"/>
    <cellStyle name="差_contact list  20120502_TSL Group Contact List 2013_contact listSHA" xfId="981" xr:uid="{00000000-0005-0000-0000-0000BC070000}"/>
    <cellStyle name="差_contact list  20120502_TSL Group Contact List 2013_LR contact list" xfId="982" xr:uid="{00000000-0005-0000-0000-0000BD070000}"/>
    <cellStyle name="差_contact list  20120502_TSL Group Contact List 2013_TSL Group Contact List 2015" xfId="983" xr:uid="{00000000-0005-0000-0000-0000BE070000}"/>
    <cellStyle name="差_contact list  20120502_TSL JKT Contact List 2013 03 30" xfId="984" xr:uid="{00000000-0005-0000-0000-0000BF070000}"/>
    <cellStyle name="差_contact list  20120502_TSL JKT Contact List 2013 03 30_contact listSHA" xfId="985" xr:uid="{00000000-0005-0000-0000-0000C0070000}"/>
    <cellStyle name="差_contact list  20120502_TSL JKT Contact List 2013 03 30_LR contact list" xfId="986" xr:uid="{00000000-0005-0000-0000-0000C1070000}"/>
    <cellStyle name="差_contact list  20120502_TSL JKT Contact List 2013 03 30_TSL Group Contact List 2015" xfId="987" xr:uid="{00000000-0005-0000-0000-0000C2070000}"/>
    <cellStyle name="差_contact list  20120502_TSL JKT Contact List 2013 06 17" xfId="988" xr:uid="{00000000-0005-0000-0000-0000C3070000}"/>
    <cellStyle name="差_contact list  20120502_TSL JKT Contact List 2013 06 17_contact listSHA" xfId="989" xr:uid="{00000000-0005-0000-0000-0000C4070000}"/>
    <cellStyle name="差_contact list  20120502_TSL JKT Contact List 2013 06 17_LR contact list" xfId="990" xr:uid="{00000000-0005-0000-0000-0000C5070000}"/>
    <cellStyle name="差_contact list  20120502_TSL JKT Contact List 2013 06 17_TSL Group Contact List 2015" xfId="991" xr:uid="{00000000-0005-0000-0000-0000C6070000}"/>
    <cellStyle name="差_contact list  20120502_TSL JKT Contact List 2013 07 10" xfId="992" xr:uid="{00000000-0005-0000-0000-0000C7070000}"/>
    <cellStyle name="差_contact list  20120502_TSL JKT Contact List 2013 07 10_contact listSHA" xfId="993" xr:uid="{00000000-0005-0000-0000-0000C8070000}"/>
    <cellStyle name="差_contact list  20120502_TSL JKT Contact List 2013 07 10_LR contact list" xfId="994" xr:uid="{00000000-0005-0000-0000-0000C9070000}"/>
    <cellStyle name="差_contact list  20120502_TSL JKT Contact List 2013 07 10_TSL Group Contact List 2015" xfId="995" xr:uid="{00000000-0005-0000-0000-0000CA070000}"/>
    <cellStyle name="差_contact list  20120502_TSL JKT Contact List 2014 03 17" xfId="996" xr:uid="{00000000-0005-0000-0000-0000CB070000}"/>
    <cellStyle name="差_contact list  20120502_TSL JKT Contact List 2014 03 17_contact listSHA" xfId="997" xr:uid="{00000000-0005-0000-0000-0000CC070000}"/>
    <cellStyle name="差_contact list  20120502_TSL JKT Contact List 2014 03 17_TSL Group Contact List 2015" xfId="998" xr:uid="{00000000-0005-0000-0000-0000CD070000}"/>
    <cellStyle name="差_contact list  20120502_TSL-TPE" xfId="999" xr:uid="{00000000-0005-0000-0000-0000CE070000}"/>
    <cellStyle name="差_contact list  20120502_TSL-TPE_contact listSHA" xfId="1000" xr:uid="{00000000-0005-0000-0000-0000CF070000}"/>
    <cellStyle name="差_contact list  20120502_TSL-TPE_LR contact list" xfId="1001" xr:uid="{00000000-0005-0000-0000-0000D0070000}"/>
    <cellStyle name="差_contact list  20120502_TSL-TPE_TSL Group Contact List 2015" xfId="1002" xr:uid="{00000000-0005-0000-0000-0000D1070000}"/>
    <cellStyle name="差_contact list  20120502_長江office通讯录" xfId="1003" xr:uid="{00000000-0005-0000-0000-0000F3070000}"/>
    <cellStyle name="差_contact list  20120502_長江office通讯录_Book1" xfId="1004" xr:uid="{00000000-0005-0000-0000-0000F4070000}"/>
    <cellStyle name="差_contact list  20120502_長江office通讯录_contact list  20121214 (2)" xfId="1005" xr:uid="{00000000-0005-0000-0000-0000F5070000}"/>
    <cellStyle name="差_contact list  20120502_長江office通讯录_contact list  20121214 (2)_Book1" xfId="1006" xr:uid="{00000000-0005-0000-0000-0000F6070000}"/>
    <cellStyle name="差_contact list  20120502_長江office通讯录_contact list  20121214 (2)_Book1_contact listSHA" xfId="1007" xr:uid="{00000000-0005-0000-0000-0000F7070000}"/>
    <cellStyle name="差_contact list  20120502_長江office通讯录_contact list  20121214 (2)_Book1_LR contact list" xfId="1008" xr:uid="{00000000-0005-0000-0000-0000F8070000}"/>
    <cellStyle name="差_contact list  20120502_長江office通讯录_contact list  20121214 (2)_Book1_TSL Group Contact List 2015" xfId="1009" xr:uid="{00000000-0005-0000-0000-0000F9070000}"/>
    <cellStyle name="差_contact list  20120502_長江office通讯录_contact list  20121214 (2)_contact list  20130227" xfId="1010" xr:uid="{00000000-0005-0000-0000-0000FA070000}"/>
    <cellStyle name="差_contact list  20120502_長江office通讯录_contact list  20121214 (2)_contact list  20130227_contact listSHA" xfId="1011" xr:uid="{00000000-0005-0000-0000-0000FB070000}"/>
    <cellStyle name="差_contact list  20120502_長江office通讯录_contact list  20121214 (2)_contact list  20130227_LR contact list" xfId="1012" xr:uid="{00000000-0005-0000-0000-0000FC070000}"/>
    <cellStyle name="差_contact list  20120502_長江office通讯录_contact list  20121214 (2)_contact list  20130227_TSL Group Contact List 2015" xfId="1013" xr:uid="{00000000-0005-0000-0000-0000FD070000}"/>
    <cellStyle name="差_contact list  20120502_長江office通讯录_contact list  20121214 (2)_TS LINES JAPAN CONTACT LIST" xfId="1014" xr:uid="{00000000-0005-0000-0000-0000FE070000}"/>
    <cellStyle name="差_contact list  20120502_長江office通讯录_contact list  20121214 (2)_TS LINES JAPAN CONTACT-updated (2-12-2013) LIST" xfId="1015" xr:uid="{00000000-0005-0000-0000-0000FF070000}"/>
    <cellStyle name="差_contact list  20120502_長江office通讯录_contact list  20121214 (2)_TSL Group Contact List 2013" xfId="1016" xr:uid="{00000000-0005-0000-0000-000000080000}"/>
    <cellStyle name="差_contact list  20120502_長江office通讯录_contact list  20121214 (2)_TSL Group Contact List 2013_contact listSHA" xfId="1017" xr:uid="{00000000-0005-0000-0000-000001080000}"/>
    <cellStyle name="差_contact list  20120502_長江office通讯录_contact list  20121214 (2)_TSL Group Contact List 2013_LR contact list" xfId="1018" xr:uid="{00000000-0005-0000-0000-000002080000}"/>
    <cellStyle name="差_contact list  20120502_長江office通讯录_contact list  20121214 (2)_TSL Group Contact List 2013_TSL Group Contact List 2015" xfId="1019" xr:uid="{00000000-0005-0000-0000-000003080000}"/>
    <cellStyle name="差_contact list  20120502_長江office通讯录_contact list  20130227" xfId="1020" xr:uid="{00000000-0005-0000-0000-000004080000}"/>
    <cellStyle name="差_contact list  20120502_長江office通讯录_TS LINES JAPAN CONTACT LIST" xfId="1021" xr:uid="{00000000-0005-0000-0000-000005080000}"/>
    <cellStyle name="差_contact list  20120502_長江office通讯录_TS LINES JAPAN CONTACT-updated (2-12-2013) LIST" xfId="1022" xr:uid="{00000000-0005-0000-0000-000006080000}"/>
    <cellStyle name="差_contact list  20120502_長江office通讯录_TSL Group Contact List 2013" xfId="1023" xr:uid="{00000000-0005-0000-0000-000007080000}"/>
    <cellStyle name="差_contact list  20120502_長江office通讯录_TSL JKT Contact List 2013 03 30" xfId="1024" xr:uid="{00000000-0005-0000-0000-000008080000}"/>
    <cellStyle name="差_contact list  20120502_長江office通讯录_TSL JKT Contact List 2013 06 17" xfId="1025" xr:uid="{00000000-0005-0000-0000-000009080000}"/>
    <cellStyle name="差_contact list  20120502_長江office通讯录_TSL JKT Contact List 2013 07 10" xfId="1026" xr:uid="{00000000-0005-0000-0000-00000A080000}"/>
    <cellStyle name="差_contact list  20120502_長江office通讯录_TSL JKT Contact List 2014 03 17" xfId="1027" xr:uid="{00000000-0005-0000-0000-00000B080000}"/>
    <cellStyle name="差_contact list  20120502_長江office通讯录_複本 TSL JKT Contact List 2014 03 17" xfId="1028" xr:uid="{00000000-0005-0000-0000-00000C080000}"/>
    <cellStyle name="差_contact list  20120502_副本長江office通讯录" xfId="1029" xr:uid="{00000000-0005-0000-0000-0000D2070000}"/>
    <cellStyle name="差_contact list  20120502_副本長江office通讯录_Book1" xfId="1030" xr:uid="{00000000-0005-0000-0000-0000D3070000}"/>
    <cellStyle name="差_contact list  20120502_副本長江office通讯录_contact list  20121214 (2)" xfId="1031" xr:uid="{00000000-0005-0000-0000-0000D4070000}"/>
    <cellStyle name="差_contact list  20120502_副本長江office通讯录_contact list  20121214 (2)_Book1" xfId="1032" xr:uid="{00000000-0005-0000-0000-0000D5070000}"/>
    <cellStyle name="差_contact list  20120502_副本長江office通讯录_contact list  20121214 (2)_Book1_contact listSHA" xfId="1033" xr:uid="{00000000-0005-0000-0000-0000D6070000}"/>
    <cellStyle name="差_contact list  20120502_副本長江office通讯录_contact list  20121214 (2)_Book1_LR contact list" xfId="1034" xr:uid="{00000000-0005-0000-0000-0000D7070000}"/>
    <cellStyle name="差_contact list  20120502_副本長江office通讯录_contact list  20121214 (2)_Book1_TSL Group Contact List 2015" xfId="1035" xr:uid="{00000000-0005-0000-0000-0000D8070000}"/>
    <cellStyle name="差_contact list  20120502_副本長江office通讯录_contact list  20121214 (2)_contact list  20130227" xfId="1036" xr:uid="{00000000-0005-0000-0000-0000D9070000}"/>
    <cellStyle name="差_contact list  20120502_副本長江office通讯录_contact list  20121214 (2)_contact list  20130227_contact listSHA" xfId="1037" xr:uid="{00000000-0005-0000-0000-0000DA070000}"/>
    <cellStyle name="差_contact list  20120502_副本長江office通讯录_contact list  20121214 (2)_contact list  20130227_LR contact list" xfId="1038" xr:uid="{00000000-0005-0000-0000-0000DB070000}"/>
    <cellStyle name="差_contact list  20120502_副本長江office通讯录_contact list  20121214 (2)_contact list  20130227_TSL Group Contact List 2015" xfId="1039" xr:uid="{00000000-0005-0000-0000-0000DC070000}"/>
    <cellStyle name="差_contact list  20120502_副本長江office通讯录_contact list  20121214 (2)_TS LINES JAPAN CONTACT LIST" xfId="1040" xr:uid="{00000000-0005-0000-0000-0000DD070000}"/>
    <cellStyle name="差_contact list  20120502_副本長江office通讯录_contact list  20121214 (2)_TS LINES JAPAN CONTACT-updated (2-12-2013) LIST" xfId="1041" xr:uid="{00000000-0005-0000-0000-0000DE070000}"/>
    <cellStyle name="差_contact list  20120502_副本長江office通讯录_contact list  20121214 (2)_TSL Group Contact List 2013" xfId="1042" xr:uid="{00000000-0005-0000-0000-0000DF070000}"/>
    <cellStyle name="差_contact list  20120502_副本長江office通讯录_contact list  20121214 (2)_TSL Group Contact List 2013_contact listSHA" xfId="1043" xr:uid="{00000000-0005-0000-0000-0000E0070000}"/>
    <cellStyle name="差_contact list  20120502_副本長江office通讯录_contact list  20121214 (2)_TSL Group Contact List 2013_LR contact list" xfId="1044" xr:uid="{00000000-0005-0000-0000-0000E1070000}"/>
    <cellStyle name="差_contact list  20120502_副本長江office通讯录_contact list  20121214 (2)_TSL Group Contact List 2013_TSL Group Contact List 2015" xfId="1045" xr:uid="{00000000-0005-0000-0000-0000E2070000}"/>
    <cellStyle name="差_contact list  20120502_副本長江office通讯录_contact list  20130227" xfId="1046" xr:uid="{00000000-0005-0000-0000-0000E3070000}"/>
    <cellStyle name="差_contact list  20120502_副本長江office通讯录_TS LINES JAPAN CONTACT LIST" xfId="1047" xr:uid="{00000000-0005-0000-0000-0000E4070000}"/>
    <cellStyle name="差_contact list  20120502_副本長江office通讯录_TS LINES JAPAN CONTACT-updated (2-12-2013) LIST" xfId="1048" xr:uid="{00000000-0005-0000-0000-0000E5070000}"/>
    <cellStyle name="差_contact list  20120502_副本長江office通讯录_TSL Group Contact List 2013" xfId="1049" xr:uid="{00000000-0005-0000-0000-0000E6070000}"/>
    <cellStyle name="差_contact list  20120502_副本長江office通讯录_TSL JKT Contact List 2013 03 30" xfId="1050" xr:uid="{00000000-0005-0000-0000-0000E7070000}"/>
    <cellStyle name="差_contact list  20120502_副本長江office通讯录_TSL JKT Contact List 2013 06 17" xfId="1051" xr:uid="{00000000-0005-0000-0000-0000E8070000}"/>
    <cellStyle name="差_contact list  20120502_副本長江office通讯录_TSL JKT Contact List 2013 07 10" xfId="1052" xr:uid="{00000000-0005-0000-0000-0000E9070000}"/>
    <cellStyle name="差_contact list  20120502_副本長江office通讯录_TSL JKT Contact List 2014 03 17" xfId="1053" xr:uid="{00000000-0005-0000-0000-0000EA070000}"/>
    <cellStyle name="差_contact list  20120502_副本長江office通讯录_複本 TSL JKT Contact List 2014 03 17" xfId="1054" xr:uid="{00000000-0005-0000-0000-0000EB070000}"/>
    <cellStyle name="差_contact list  20120502_複本 Thailand contact list(skype)  20130909 (2)" xfId="1055" xr:uid="{00000000-0005-0000-0000-0000EC070000}"/>
    <cellStyle name="差_contact list  20120502_複本 Thailand contact list(skype)  20130909 (2)_contact listSHA" xfId="1056" xr:uid="{00000000-0005-0000-0000-0000ED070000}"/>
    <cellStyle name="差_contact list  20120502_複本 Thailand contact list(skype)  20130909 (2)_LR contact list" xfId="1057" xr:uid="{00000000-0005-0000-0000-0000EE070000}"/>
    <cellStyle name="差_contact list  20120502_複本 Thailand contact list(skype)  20130909 (2)_TSL Group Contact List 2015" xfId="1058" xr:uid="{00000000-0005-0000-0000-0000EF070000}"/>
    <cellStyle name="差_contact list  20120502_複本 TSL JKT Contact List 2014 03 17" xfId="1059" xr:uid="{00000000-0005-0000-0000-0000F0070000}"/>
    <cellStyle name="差_contact list  20120502_複本 TSL JKT Contact List 2014 03 17_contact listSHA" xfId="1060" xr:uid="{00000000-0005-0000-0000-0000F1070000}"/>
    <cellStyle name="差_contact list  20120502_複本 TSL JKT Contact List 2014 03 17_TSL Group Contact List 2015" xfId="1061" xr:uid="{00000000-0005-0000-0000-0000F2070000}"/>
    <cellStyle name="差_contact list  20121214 (2)" xfId="1062" xr:uid="{00000000-0005-0000-0000-00000D080000}"/>
    <cellStyle name="差_contact list  20121214 (2)_Book1" xfId="1063" xr:uid="{00000000-0005-0000-0000-00000E080000}"/>
    <cellStyle name="差_contact list  20121214 (2)_Book1_contact listSHA" xfId="1064" xr:uid="{00000000-0005-0000-0000-00000F080000}"/>
    <cellStyle name="差_contact list  20121214 (2)_Book1_LR contact list" xfId="1065" xr:uid="{00000000-0005-0000-0000-000010080000}"/>
    <cellStyle name="差_contact list  20121214 (2)_Book1_TSL Group Contact List 2015" xfId="1066" xr:uid="{00000000-0005-0000-0000-000011080000}"/>
    <cellStyle name="差_contact list  20121214 (2)_contact list  20130227" xfId="1067" xr:uid="{00000000-0005-0000-0000-000012080000}"/>
    <cellStyle name="差_contact list  20121214 (2)_contact list  20130227_contact listSHA" xfId="1068" xr:uid="{00000000-0005-0000-0000-000013080000}"/>
    <cellStyle name="差_contact list  20121214 (2)_contact list  20130227_LR contact list" xfId="1069" xr:uid="{00000000-0005-0000-0000-000014080000}"/>
    <cellStyle name="差_contact list  20121214 (2)_contact list  20130227_TSL Group Contact List 2015" xfId="1070" xr:uid="{00000000-0005-0000-0000-000015080000}"/>
    <cellStyle name="差_contact list  20121214 (2)_TS LINES JAPAN CONTACT LIST" xfId="1071" xr:uid="{00000000-0005-0000-0000-000016080000}"/>
    <cellStyle name="差_contact list  20121214 (2)_TS LINES JAPAN CONTACT-updated (2-12-2013) LIST" xfId="1072" xr:uid="{00000000-0005-0000-0000-000017080000}"/>
    <cellStyle name="差_contact list  20121214 (2)_TSL Group Contact List 2013" xfId="1073" xr:uid="{00000000-0005-0000-0000-000018080000}"/>
    <cellStyle name="差_contact list  20121214 (2)_TSL Group Contact List 2013_contact listSHA" xfId="1074" xr:uid="{00000000-0005-0000-0000-000019080000}"/>
    <cellStyle name="差_contact list  20121214 (2)_TSL Group Contact List 2013_LR contact list" xfId="1075" xr:uid="{00000000-0005-0000-0000-00001A080000}"/>
    <cellStyle name="差_contact list  20121214 (2)_TSL Group Contact List 2013_TSL Group Contact List 2015" xfId="1076" xr:uid="{00000000-0005-0000-0000-00001B080000}"/>
    <cellStyle name="差_contact list  20130227" xfId="1077" xr:uid="{00000000-0005-0000-0000-00001C080000}"/>
    <cellStyle name="差_Contact List - CNTAO" xfId="1078" xr:uid="{00000000-0005-0000-0000-00001D080000}"/>
    <cellStyle name="差_contact list 20130409" xfId="1079" xr:uid="{00000000-0005-0000-0000-00001E080000}"/>
    <cellStyle name="差_contact list(skype)  20130228" xfId="1080" xr:uid="{00000000-0005-0000-0000-00001F080000}"/>
    <cellStyle name="差_contact list(skype)  20130315 (2)" xfId="1081" xr:uid="{00000000-0005-0000-0000-000020080000}"/>
    <cellStyle name="差_contact list(skype)  20130315 (3)" xfId="1082" xr:uid="{00000000-0005-0000-0000-000021080000}"/>
    <cellStyle name="差_contact list(skype)  20130331" xfId="1083" xr:uid="{00000000-0005-0000-0000-000022080000}"/>
    <cellStyle name="差_contact list(skype)  20130611" xfId="1084" xr:uid="{00000000-0005-0000-0000-000023080000}"/>
    <cellStyle name="差_contact list(skype)  20130701" xfId="1085" xr:uid="{00000000-0005-0000-0000-000024080000}"/>
    <cellStyle name="差_contact list(skype)  20130730" xfId="1086" xr:uid="{00000000-0005-0000-0000-000025080000}"/>
    <cellStyle name="差_contact list(skype) 20130819" xfId="1087" xr:uid="{00000000-0005-0000-0000-000026080000}"/>
    <cellStyle name="差_Contact List-TAO" xfId="1088" xr:uid="{00000000-0005-0000-0000-000027080000}"/>
    <cellStyle name="差_CONTACTLIST20150616" xfId="1089" xr:uid="{00000000-0005-0000-0000-000028080000}"/>
    <cellStyle name="差_CTI 1012" xfId="2302" xr:uid="{00000000-0005-0000-0000-000029080000}"/>
    <cellStyle name="差_CTI 1012_JTX 0618" xfId="2303" xr:uid="{00000000-0005-0000-0000-00002A080000}"/>
    <cellStyle name="差_CTI 1012_NTV 0725" xfId="2304" xr:uid="{00000000-0005-0000-0000-00002B080000}"/>
    <cellStyle name="差_CTI 1012_NTV 0806 (2)" xfId="2305" xr:uid="{00000000-0005-0000-0000-00002C080000}"/>
    <cellStyle name="差_CTI 1012_NTV 0821 (3)" xfId="2306" xr:uid="{00000000-0005-0000-0000-00002D080000}"/>
    <cellStyle name="差_CTI 1012_SH1 0828" xfId="2307" xr:uid="{00000000-0005-0000-0000-00002E080000}"/>
    <cellStyle name="差_CVX" xfId="164" xr:uid="{00000000-0005-0000-0000-00002F080000}"/>
    <cellStyle name="差_CVX_JTX 0618" xfId="2308" xr:uid="{00000000-0005-0000-0000-000030080000}"/>
    <cellStyle name="差_CVX_NIX 1115" xfId="2309" xr:uid="{00000000-0005-0000-0000-000031080000}"/>
    <cellStyle name="差_CVX_NTV 0725" xfId="2310" xr:uid="{00000000-0005-0000-0000-000032080000}"/>
    <cellStyle name="差_CVX_NTV 0806 (2)" xfId="2311" xr:uid="{00000000-0005-0000-0000-000033080000}"/>
    <cellStyle name="差_CVX_NTV 0821 (3)" xfId="2312" xr:uid="{00000000-0005-0000-0000-000034080000}"/>
    <cellStyle name="差_CVX_SH1 0828" xfId="2313" xr:uid="{00000000-0005-0000-0000-000035080000}"/>
    <cellStyle name="差_FMX" xfId="165" xr:uid="{00000000-0005-0000-0000-000036080000}"/>
    <cellStyle name="差_FMX_JTX 0618" xfId="2314" xr:uid="{00000000-0005-0000-0000-000037080000}"/>
    <cellStyle name="差_FMX_NIX 1115" xfId="2315" xr:uid="{00000000-0005-0000-0000-000038080000}"/>
    <cellStyle name="差_FMX_NTV 0725" xfId="2316" xr:uid="{00000000-0005-0000-0000-000039080000}"/>
    <cellStyle name="差_FMX_NTV 0806 (2)" xfId="2317" xr:uid="{00000000-0005-0000-0000-00003A080000}"/>
    <cellStyle name="差_FMX_NTV 0821 (3)" xfId="2318" xr:uid="{00000000-0005-0000-0000-00003B080000}"/>
    <cellStyle name="差_FMX_SH1 0828" xfId="2319" xr:uid="{00000000-0005-0000-0000-00003C080000}"/>
    <cellStyle name="差_IA2" xfId="166" xr:uid="{00000000-0005-0000-0000-00003D080000}"/>
    <cellStyle name="差_IA2_JTX 0618" xfId="2320" xr:uid="{00000000-0005-0000-0000-00003E080000}"/>
    <cellStyle name="差_IA2_NIX 1115" xfId="2321" xr:uid="{00000000-0005-0000-0000-00003F080000}"/>
    <cellStyle name="差_IA2_NTV 0725" xfId="2322" xr:uid="{00000000-0005-0000-0000-000040080000}"/>
    <cellStyle name="差_IA2_NTV 0806 (2)" xfId="2323" xr:uid="{00000000-0005-0000-0000-000041080000}"/>
    <cellStyle name="差_IA2_NTV 0821 (3)" xfId="2324" xr:uid="{00000000-0005-0000-0000-000042080000}"/>
    <cellStyle name="差_IA2_SH1 0828" xfId="2325" xr:uid="{00000000-0005-0000-0000-000043080000}"/>
    <cellStyle name="差_IFX" xfId="167" xr:uid="{00000000-0005-0000-0000-000044080000}"/>
    <cellStyle name="差_IFX 1104" xfId="168" xr:uid="{00000000-0005-0000-0000-000045080000}"/>
    <cellStyle name="差_IFX 1104 2" xfId="1759" xr:uid="{00000000-0005-0000-0000-000046080000}"/>
    <cellStyle name="差_IFX 1104 3" xfId="1758" xr:uid="{00000000-0005-0000-0000-000047080000}"/>
    <cellStyle name="差_IFX 1104_2018 TSL Longterm ( JTV, PAS, CP1, IFX, CIX2, CMX, THI, THK&amp;THK3, KTH, KCM2, NV1)-Eddie in charge0622" xfId="1760" xr:uid="{00000000-0005-0000-0000-000048080000}"/>
    <cellStyle name="差_IFX 1104_2018 TSL VSL'S +JOIN VENTURE LONGTERM SCHEDULE-5codes 1009 part I " xfId="1761" xr:uid="{00000000-0005-0000-0000-000049080000}"/>
    <cellStyle name="差_IFX 1104_2018 TSL VSL'S +JOIN VENTURE LONGTERM SCHEDULE-5codes 1009 part I  2" xfId="2326" xr:uid="{00000000-0005-0000-0000-00004A080000}"/>
    <cellStyle name="差_IFX 1104_2018 TSL VSL'S +JOIN VENTURE LONGTERM SCHEDULE-5codes 1009 part I _JTX 0618" xfId="2327" xr:uid="{00000000-0005-0000-0000-00004B080000}"/>
    <cellStyle name="差_IFX 1104_2018 TSL VSL'S +JOIN VENTURE LONGTERM SCHEDULE-5codes 1009 part I _NTV 0725" xfId="2328" xr:uid="{00000000-0005-0000-0000-00004C080000}"/>
    <cellStyle name="差_IFX 1104_2018 TSL VSL'S +JOIN VENTURE LONGTERM SCHEDULE-5codes 1009 part I _NTV 0806 (2)" xfId="2329" xr:uid="{00000000-0005-0000-0000-00004D080000}"/>
    <cellStyle name="差_IFX 1104_2018 TSL VSL'S +JOIN VENTURE LONGTERM SCHEDULE-5codes 1009 part I _NTV 0821 (3)" xfId="2330" xr:uid="{00000000-0005-0000-0000-00004E080000}"/>
    <cellStyle name="差_IFX 1104_2018 TSL VSL'S +JOIN VENTURE LONGTERM SCHEDULE-5codes 1009 part I _SH1 0828" xfId="2331" xr:uid="{00000000-0005-0000-0000-00004F080000}"/>
    <cellStyle name="差_IFX 1104_CIX2 0905" xfId="1762" xr:uid="{00000000-0005-0000-0000-000050080000}"/>
    <cellStyle name="差_IFX 1104_CP1 0919" xfId="1763" xr:uid="{00000000-0005-0000-0000-000051080000}"/>
    <cellStyle name="差_IFX 1104_IFX 0905" xfId="1764" xr:uid="{00000000-0005-0000-0000-000052080000}"/>
    <cellStyle name="差_IFX 1104_JTK JTK2 JHT JTV THK NV1 studying 1011" xfId="1765" xr:uid="{00000000-0005-0000-0000-000053080000}"/>
    <cellStyle name="差_IFX 1104_JTK JTK2 JHT JTV THK NV1 studying 1011 2" xfId="2332" xr:uid="{00000000-0005-0000-0000-000054080000}"/>
    <cellStyle name="差_IFX 1104_JTK JTK2 JHT JTV THK NV1 studying 1011_JTX 0618" xfId="2333" xr:uid="{00000000-0005-0000-0000-000055080000}"/>
    <cellStyle name="差_IFX 1104_JTK JTK2 JHT JTV THK NV1 studying 1011_NTV 0725" xfId="2334" xr:uid="{00000000-0005-0000-0000-000056080000}"/>
    <cellStyle name="差_IFX 1104_JTK JTK2 JHT JTV THK NV1 studying 1011_NTV 0806 (2)" xfId="2335" xr:uid="{00000000-0005-0000-0000-000057080000}"/>
    <cellStyle name="差_IFX 1104_JTK JTK2 JHT JTV THK NV1 studying 1011_NTV 0821 (3)" xfId="2336" xr:uid="{00000000-0005-0000-0000-000058080000}"/>
    <cellStyle name="差_IFX 1104_JTK JTK2 JHT JTV THK NV1 studying 1011_SH1 0828" xfId="2337" xr:uid="{00000000-0005-0000-0000-000059080000}"/>
    <cellStyle name="差_IFX 1104_JTV 0906" xfId="1766" xr:uid="{00000000-0005-0000-0000-00005A080000}"/>
    <cellStyle name="差_IFX 1104_JTV 0920" xfId="1767" xr:uid="{00000000-0005-0000-0000-00005B080000}"/>
    <cellStyle name="差_IFX 1104_JTV 1012" xfId="1768" xr:uid="{00000000-0005-0000-0000-00005C080000}"/>
    <cellStyle name="差_IFX 1104_JTV 1012 2" xfId="2338" xr:uid="{00000000-0005-0000-0000-00005D080000}"/>
    <cellStyle name="差_IFX 1104_JTV 1012_JTX 0618" xfId="2339" xr:uid="{00000000-0005-0000-0000-00005E080000}"/>
    <cellStyle name="差_IFX 1104_JTV 1012_NTV 0725" xfId="2340" xr:uid="{00000000-0005-0000-0000-00005F080000}"/>
    <cellStyle name="差_IFX 1104_JTV 1012_NTV 0806 (2)" xfId="2341" xr:uid="{00000000-0005-0000-0000-000060080000}"/>
    <cellStyle name="差_IFX 1104_JTV 1012_NTV 0821 (3)" xfId="2342" xr:uid="{00000000-0005-0000-0000-000061080000}"/>
    <cellStyle name="差_IFX 1104_JTV 1012_SH1 0828" xfId="2343" xr:uid="{00000000-0005-0000-0000-000062080000}"/>
    <cellStyle name="差_IFX 1104_KCM2 0906" xfId="1769" xr:uid="{00000000-0005-0000-0000-000063080000}"/>
    <cellStyle name="差_IFX 1104_KTH 0905" xfId="1770" xr:uid="{00000000-0005-0000-0000-000064080000}"/>
    <cellStyle name="差_IFX 1104_KTH 1015 (2)" xfId="1771" xr:uid="{00000000-0005-0000-0000-000065080000}"/>
    <cellStyle name="差_IFX 1104_PAS 0801" xfId="1772" xr:uid="{00000000-0005-0000-0000-000066080000}"/>
    <cellStyle name="差_IFX 1104_THK 0611" xfId="1773" xr:uid="{00000000-0005-0000-0000-000067080000}"/>
    <cellStyle name="差_IFX 1104_THK 0611_JTK JTK2 JHT JTV THK NV1 studying 1011" xfId="1774" xr:uid="{00000000-0005-0000-0000-000068080000}"/>
    <cellStyle name="差_IFX 1104_THK 0611_JTV 0920" xfId="1775" xr:uid="{00000000-0005-0000-0000-000069080000}"/>
    <cellStyle name="差_IFX 1104_THK 0611_JTV 1012" xfId="1776" xr:uid="{00000000-0005-0000-0000-00006A080000}"/>
    <cellStyle name="差_IFX 1104_THK 0611_KTH 1015 (2)" xfId="1777" xr:uid="{00000000-0005-0000-0000-00006B080000}"/>
    <cellStyle name="差_IFX 1104_THK 0611_Updated CPX CP1 1015 (4)" xfId="1778" xr:uid="{00000000-0005-0000-0000-00006C080000}"/>
    <cellStyle name="差_IFX 1104_Updated CPX CP1 1015 (4)" xfId="1779" xr:uid="{00000000-0005-0000-0000-00006D080000}"/>
    <cellStyle name="差_IFX 2" xfId="1780" xr:uid="{00000000-0005-0000-0000-00006E080000}"/>
    <cellStyle name="差_IFX 3" xfId="1757" xr:uid="{00000000-0005-0000-0000-00006F080000}"/>
    <cellStyle name="差_IFX_2018 TSL Longterm ( JTV, PAS, CP1, IFX, CIX2, CMX, THI, THK&amp;THK3, KTH, KCM2, NV1)-Eddie in charge0622" xfId="1781" xr:uid="{00000000-0005-0000-0000-000070080000}"/>
    <cellStyle name="差_IFX_2018 TSL VSL'S +JOIN VENTURE LONGTERM SCHEDULE-5codes 1009 part I " xfId="1782" xr:uid="{00000000-0005-0000-0000-000071080000}"/>
    <cellStyle name="差_IFX_2018 TSL VSL'S +JOIN VENTURE LONGTERM SCHEDULE-5codes 1009 part I  2" xfId="2345" xr:uid="{00000000-0005-0000-0000-000072080000}"/>
    <cellStyle name="差_IFX_2018 TSL VSL'S +JOIN VENTURE LONGTERM SCHEDULE-5codes 1009 part I _JTX 0618" xfId="2346" xr:uid="{00000000-0005-0000-0000-000073080000}"/>
    <cellStyle name="差_IFX_2018 TSL VSL'S +JOIN VENTURE LONGTERM SCHEDULE-5codes 1009 part I _NTV 0725" xfId="2347" xr:uid="{00000000-0005-0000-0000-000074080000}"/>
    <cellStyle name="差_IFX_2018 TSL VSL'S +JOIN VENTURE LONGTERM SCHEDULE-5codes 1009 part I _NTV 0806 (2)" xfId="2348" xr:uid="{00000000-0005-0000-0000-000075080000}"/>
    <cellStyle name="差_IFX_2018 TSL VSL'S +JOIN VENTURE LONGTERM SCHEDULE-5codes 1009 part I _NTV 0821 (3)" xfId="2349" xr:uid="{00000000-0005-0000-0000-000076080000}"/>
    <cellStyle name="差_IFX_2018 TSL VSL'S +JOIN VENTURE LONGTERM SCHEDULE-5codes 1009 part I _SH1 0828" xfId="2350" xr:uid="{00000000-0005-0000-0000-000077080000}"/>
    <cellStyle name="差_IFX_CIX2 0905" xfId="1783" xr:uid="{00000000-0005-0000-0000-000078080000}"/>
    <cellStyle name="差_IFX_CP1 0919" xfId="1784" xr:uid="{00000000-0005-0000-0000-000079080000}"/>
    <cellStyle name="差_IFX_IFX 0905" xfId="1785" xr:uid="{00000000-0005-0000-0000-00007A080000}"/>
    <cellStyle name="差_IFX_JTK JTK2 JHT JTV THK NV1 studying 1011" xfId="1786" xr:uid="{00000000-0005-0000-0000-00007B080000}"/>
    <cellStyle name="差_IFX_JTK JTK2 JHT JTV THK NV1 studying 1011 2" xfId="2351" xr:uid="{00000000-0005-0000-0000-00007C080000}"/>
    <cellStyle name="差_IFX_JTK JTK2 JHT JTV THK NV1 studying 1011_JTX 0618" xfId="2352" xr:uid="{00000000-0005-0000-0000-00007D080000}"/>
    <cellStyle name="差_IFX_JTK JTK2 JHT JTV THK NV1 studying 1011_NTV 0725" xfId="2353" xr:uid="{00000000-0005-0000-0000-00007E080000}"/>
    <cellStyle name="差_IFX_JTK JTK2 JHT JTV THK NV1 studying 1011_NTV 0806 (2)" xfId="2354" xr:uid="{00000000-0005-0000-0000-00007F080000}"/>
    <cellStyle name="差_IFX_JTK JTK2 JHT JTV THK NV1 studying 1011_NTV 0821 (3)" xfId="2355" xr:uid="{00000000-0005-0000-0000-000080080000}"/>
    <cellStyle name="差_IFX_JTK JTK2 JHT JTV THK NV1 studying 1011_SH1 0828" xfId="2356" xr:uid="{00000000-0005-0000-0000-000081080000}"/>
    <cellStyle name="差_IFX_JTV 0906" xfId="1787" xr:uid="{00000000-0005-0000-0000-000082080000}"/>
    <cellStyle name="差_IFX_JTV 0920" xfId="1788" xr:uid="{00000000-0005-0000-0000-000083080000}"/>
    <cellStyle name="差_IFX_JTV 1012" xfId="1789" xr:uid="{00000000-0005-0000-0000-000084080000}"/>
    <cellStyle name="差_IFX_JTV 1012 2" xfId="2357" xr:uid="{00000000-0005-0000-0000-000085080000}"/>
    <cellStyle name="差_IFX_JTV 1012_JTX 0618" xfId="2358" xr:uid="{00000000-0005-0000-0000-000086080000}"/>
    <cellStyle name="差_IFX_JTV 1012_NTV 0725" xfId="2359" xr:uid="{00000000-0005-0000-0000-000087080000}"/>
    <cellStyle name="差_IFX_JTV 1012_NTV 0806 (2)" xfId="2360" xr:uid="{00000000-0005-0000-0000-000088080000}"/>
    <cellStyle name="差_IFX_JTV 1012_NTV 0821 (3)" xfId="2361" xr:uid="{00000000-0005-0000-0000-000089080000}"/>
    <cellStyle name="差_IFX_JTV 1012_SH1 0828" xfId="2362" xr:uid="{00000000-0005-0000-0000-00008A080000}"/>
    <cellStyle name="差_IFX_KCM2 0906" xfId="1790" xr:uid="{00000000-0005-0000-0000-00008B080000}"/>
    <cellStyle name="差_IFX_KTH 0905" xfId="1791" xr:uid="{00000000-0005-0000-0000-00008C080000}"/>
    <cellStyle name="差_IFX_KTH 1015 (2)" xfId="1792" xr:uid="{00000000-0005-0000-0000-00008D080000}"/>
    <cellStyle name="差_IFX_PAS 0801" xfId="1793" xr:uid="{00000000-0005-0000-0000-00008E080000}"/>
    <cellStyle name="差_IFX_THK 0611" xfId="1794" xr:uid="{00000000-0005-0000-0000-00008F080000}"/>
    <cellStyle name="差_IFX_THK 0611_JTK JTK2 JHT JTV THK NV1 studying 1011" xfId="1795" xr:uid="{00000000-0005-0000-0000-000090080000}"/>
    <cellStyle name="差_IFX_THK 0611_JTV 0920" xfId="1796" xr:uid="{00000000-0005-0000-0000-000091080000}"/>
    <cellStyle name="差_IFX_THK 0611_JTV 1012" xfId="1797" xr:uid="{00000000-0005-0000-0000-000092080000}"/>
    <cellStyle name="差_IFX_THK 0611_KTH 1015 (2)" xfId="1798" xr:uid="{00000000-0005-0000-0000-000093080000}"/>
    <cellStyle name="差_IFX_THK 0611_Updated CPX CP1 1015 (4)" xfId="1799" xr:uid="{00000000-0005-0000-0000-000094080000}"/>
    <cellStyle name="差_IFX_Updated CPX CP1 1015 (4)" xfId="1800" xr:uid="{00000000-0005-0000-0000-000095080000}"/>
    <cellStyle name="差_IHS 0302" xfId="169" xr:uid="{00000000-0005-0000-0000-000096080000}"/>
    <cellStyle name="差_IHS 0302_JTX 0618" xfId="2363" xr:uid="{00000000-0005-0000-0000-000097080000}"/>
    <cellStyle name="差_IHS 0302_NIX 1115" xfId="2364" xr:uid="{00000000-0005-0000-0000-000098080000}"/>
    <cellStyle name="差_IHS 0302_NTV 0725" xfId="2365" xr:uid="{00000000-0005-0000-0000-000099080000}"/>
    <cellStyle name="差_IHS 0302_NTV 0806 (2)" xfId="2366" xr:uid="{00000000-0005-0000-0000-00009A080000}"/>
    <cellStyle name="差_IHS 0302_NTV 0821 (3)" xfId="2367" xr:uid="{00000000-0005-0000-0000-00009B080000}"/>
    <cellStyle name="差_IHS 0302_SH1 0828" xfId="2368" xr:uid="{00000000-0005-0000-0000-00009C080000}"/>
    <cellStyle name="差_IHS-KMTC" xfId="170" xr:uid="{00000000-0005-0000-0000-00009D080000}"/>
    <cellStyle name="差_IHS-KMTC_JTX 0618" xfId="2369" xr:uid="{00000000-0005-0000-0000-00009E080000}"/>
    <cellStyle name="差_IHS-KMTC_NIX 1115" xfId="2370" xr:uid="{00000000-0005-0000-0000-00009F080000}"/>
    <cellStyle name="差_IHS-KMTC_NTV 0725" xfId="2371" xr:uid="{00000000-0005-0000-0000-0000A0080000}"/>
    <cellStyle name="差_IHS-KMTC_NTV 0806 (2)" xfId="2372" xr:uid="{00000000-0005-0000-0000-0000A1080000}"/>
    <cellStyle name="差_IHS-KMTC_NTV 0821 (3)" xfId="2373" xr:uid="{00000000-0005-0000-0000-0000A2080000}"/>
    <cellStyle name="差_IHS-KMTC_SH1 0828" xfId="2374" xr:uid="{00000000-0005-0000-0000-0000A3080000}"/>
    <cellStyle name="差_INDIA CONTACT LIST" xfId="1090" xr:uid="{00000000-0005-0000-0000-0000A4080000}"/>
    <cellStyle name="差_INDIA CONTACT LIST (2)" xfId="1091" xr:uid="{00000000-0005-0000-0000-0000A5080000}"/>
    <cellStyle name="差_INDIA CONTACT LIST (3)" xfId="1092" xr:uid="{00000000-0005-0000-0000-0000A6080000}"/>
    <cellStyle name="差_INDIA CONTACT LIST 2015" xfId="1093" xr:uid="{00000000-0005-0000-0000-0000A7080000}"/>
    <cellStyle name="差_INDIA CONTACT LIST 2015 (2)" xfId="1094" xr:uid="{00000000-0005-0000-0000-0000A8080000}"/>
    <cellStyle name="差_INDIA CONTACT LIST 2016" xfId="1095" xr:uid="{00000000-0005-0000-0000-0000A9080000}"/>
    <cellStyle name="差_INDIA CONTACT LIST DT 04 09 14" xfId="1096" xr:uid="{00000000-0005-0000-0000-0000AA080000}"/>
    <cellStyle name="差_INDIA CONTACT LIST DT 04 09 14 (3)" xfId="1097" xr:uid="{00000000-0005-0000-0000-0000AB080000}"/>
    <cellStyle name="差_INDIA CONTACT LIST DT 06 08 14" xfId="1098" xr:uid="{00000000-0005-0000-0000-0000AC080000}"/>
    <cellStyle name="差_INDIA CONTACT LIST DT 17 04 14" xfId="1099" xr:uid="{00000000-0005-0000-0000-0000AD080000}"/>
    <cellStyle name="差_ISH 0427" xfId="171" xr:uid="{00000000-0005-0000-0000-0000AE080000}"/>
    <cellStyle name="差_ISH 0427_JTX 0618" xfId="2375" xr:uid="{00000000-0005-0000-0000-0000AF080000}"/>
    <cellStyle name="差_ISH 0427_NIX 1115" xfId="2376" xr:uid="{00000000-0005-0000-0000-0000B0080000}"/>
    <cellStyle name="差_ISH 0427_NTV 0725" xfId="2377" xr:uid="{00000000-0005-0000-0000-0000B1080000}"/>
    <cellStyle name="差_ISH 0427_NTV 0806 (2)" xfId="2378" xr:uid="{00000000-0005-0000-0000-0000B2080000}"/>
    <cellStyle name="差_ISH 0427_NTV 0821 (3)" xfId="2379" xr:uid="{00000000-0005-0000-0000-0000B3080000}"/>
    <cellStyle name="差_ISH 0427_SH1 0828" xfId="2380" xr:uid="{00000000-0005-0000-0000-0000B4080000}"/>
    <cellStyle name="差_JTX-CMA CGM" xfId="172" xr:uid="{00000000-0005-0000-0000-0000B5080000}"/>
    <cellStyle name="差_JTX-CMA CGM_JTX 0618" xfId="2381" xr:uid="{00000000-0005-0000-0000-0000B6080000}"/>
    <cellStyle name="差_JTX-CMA CGM_NIX 1115" xfId="2382" xr:uid="{00000000-0005-0000-0000-0000B7080000}"/>
    <cellStyle name="差_JTX-CMA CGM_NTV 0725" xfId="2383" xr:uid="{00000000-0005-0000-0000-0000B8080000}"/>
    <cellStyle name="差_JTX-CMA CGM_NTV 0806 (2)" xfId="2384" xr:uid="{00000000-0005-0000-0000-0000B9080000}"/>
    <cellStyle name="差_JTX-CMA CGM_NTV 0821 (3)" xfId="2385" xr:uid="{00000000-0005-0000-0000-0000BA080000}"/>
    <cellStyle name="差_JTX-CMA CGM_SH1 0828" xfId="2386" xr:uid="{00000000-0005-0000-0000-0000BB080000}"/>
    <cellStyle name="差_KHP 2-SINOKOR" xfId="173" xr:uid="{00000000-0005-0000-0000-0000BC080000}"/>
    <cellStyle name="差_KHP 2-SINOKOR_JTX 0618" xfId="2387" xr:uid="{00000000-0005-0000-0000-0000BD080000}"/>
    <cellStyle name="差_KHP 2-SINOKOR_NIX 1115" xfId="2388" xr:uid="{00000000-0005-0000-0000-0000BE080000}"/>
    <cellStyle name="差_KHP 2-SINOKOR_NTV 0725" xfId="2389" xr:uid="{00000000-0005-0000-0000-0000BF080000}"/>
    <cellStyle name="差_KHP 2-SINOKOR_NTV 0806 (2)" xfId="2390" xr:uid="{00000000-0005-0000-0000-0000C0080000}"/>
    <cellStyle name="差_KHP 2-SINOKOR_NTV 0821 (3)" xfId="2391" xr:uid="{00000000-0005-0000-0000-0000C1080000}"/>
    <cellStyle name="差_KHP 2-SINOKOR_SH1 0828" xfId="2392" xr:uid="{00000000-0005-0000-0000-0000C2080000}"/>
    <cellStyle name="差_KHP2 0416" xfId="174" xr:uid="{00000000-0005-0000-0000-0000C3080000}"/>
    <cellStyle name="差_KHP2 0416_JTX 0618" xfId="2393" xr:uid="{00000000-0005-0000-0000-0000C4080000}"/>
    <cellStyle name="差_KHP2 0416_NIX 1115" xfId="2394" xr:uid="{00000000-0005-0000-0000-0000C5080000}"/>
    <cellStyle name="差_KHP2 0416_NTV 0725" xfId="2395" xr:uid="{00000000-0005-0000-0000-0000C6080000}"/>
    <cellStyle name="差_KHP2 0416_NTV 0806 (2)" xfId="2396" xr:uid="{00000000-0005-0000-0000-0000C7080000}"/>
    <cellStyle name="差_KHP2 0416_NTV 0821 (3)" xfId="2397" xr:uid="{00000000-0005-0000-0000-0000C8080000}"/>
    <cellStyle name="差_KHP2 0416_SH1 0828" xfId="2398" xr:uid="{00000000-0005-0000-0000-0000C9080000}"/>
    <cellStyle name="差_KME 0104 (2)" xfId="175" xr:uid="{00000000-0005-0000-0000-0000CA080000}"/>
    <cellStyle name="差_KME 0104 (2)_JTX 0618" xfId="2399" xr:uid="{00000000-0005-0000-0000-0000CB080000}"/>
    <cellStyle name="差_KME 0104 (2)_NIX 1115" xfId="2400" xr:uid="{00000000-0005-0000-0000-0000CC080000}"/>
    <cellStyle name="差_KME 0104 (2)_NTV 0725" xfId="2401" xr:uid="{00000000-0005-0000-0000-0000CD080000}"/>
    <cellStyle name="差_KME 0104 (2)_NTV 0806 (2)" xfId="2402" xr:uid="{00000000-0005-0000-0000-0000CE080000}"/>
    <cellStyle name="差_KME 0104 (2)_NTV 0821 (3)" xfId="2403" xr:uid="{00000000-0005-0000-0000-0000CF080000}"/>
    <cellStyle name="差_KME 0104 (2)_SH1 0828" xfId="2404" xr:uid="{00000000-0005-0000-0000-0000D0080000}"/>
    <cellStyle name="差_MalaysiaSGP Contact list with skype account (2)" xfId="1100" xr:uid="{00000000-0005-0000-0000-0000D1080000}"/>
    <cellStyle name="差_MalaysiaSGP Contact list with skype account (2)_Book1" xfId="1101" xr:uid="{00000000-0005-0000-0000-0000D2080000}"/>
    <cellStyle name="差_MalaysiaSGP Contact list with skype account (2)_Book1_contact listSHA" xfId="1102" xr:uid="{00000000-0005-0000-0000-0000D3080000}"/>
    <cellStyle name="差_MalaysiaSGP Contact list with skype account (2)_Book1_LR contact list" xfId="1103" xr:uid="{00000000-0005-0000-0000-0000D4080000}"/>
    <cellStyle name="差_MalaysiaSGP Contact list with skype account (2)_Book1_TSL Group Contact List 2015" xfId="1104" xr:uid="{00000000-0005-0000-0000-0000D5080000}"/>
    <cellStyle name="差_MalaysiaSGP Contact list with skype account (2)_contact list  20130227" xfId="1105" xr:uid="{00000000-0005-0000-0000-0000D6080000}"/>
    <cellStyle name="差_MalaysiaSGP Contact list with skype account (2)_contact list  20130227_contact listSHA" xfId="1106" xr:uid="{00000000-0005-0000-0000-0000D7080000}"/>
    <cellStyle name="差_MalaysiaSGP Contact list with skype account (2)_contact list  20130227_LR contact list" xfId="1107" xr:uid="{00000000-0005-0000-0000-0000D8080000}"/>
    <cellStyle name="差_MalaysiaSGP Contact list with skype account (2)_contact list  20130227_TSL Group Contact List 2015" xfId="1108" xr:uid="{00000000-0005-0000-0000-0000D9080000}"/>
    <cellStyle name="差_MalaysiaSGP Contact list with skype account (2)_contact list 20130409" xfId="1109" xr:uid="{00000000-0005-0000-0000-0000DA080000}"/>
    <cellStyle name="差_MalaysiaSGP Contact list with skype account (2)_contact list(skype)  20130228" xfId="1110" xr:uid="{00000000-0005-0000-0000-0000DB080000}"/>
    <cellStyle name="差_MalaysiaSGP Contact list with skype account (2)_contact list(skype)  20130228_contact listSHA" xfId="1111" xr:uid="{00000000-0005-0000-0000-0000DC080000}"/>
    <cellStyle name="差_MalaysiaSGP Contact list with skype account (2)_contact list(skype)  20130228_LR contact list" xfId="1112" xr:uid="{00000000-0005-0000-0000-0000DD080000}"/>
    <cellStyle name="差_MalaysiaSGP Contact list with skype account (2)_contact list(skype)  20130228_TSL Group Contact List 2015" xfId="1113" xr:uid="{00000000-0005-0000-0000-0000DE080000}"/>
    <cellStyle name="差_MalaysiaSGP Contact list with skype account (2)_contact list(skype)  20130315 (2)" xfId="1114" xr:uid="{00000000-0005-0000-0000-0000DF080000}"/>
    <cellStyle name="差_MalaysiaSGP Contact list with skype account (2)_contact list(skype)  20130315 (2)_contact listSHA" xfId="1115" xr:uid="{00000000-0005-0000-0000-0000E0080000}"/>
    <cellStyle name="差_MalaysiaSGP Contact list with skype account (2)_contact list(skype)  20130315 (2)_LR contact list" xfId="1116" xr:uid="{00000000-0005-0000-0000-0000E1080000}"/>
    <cellStyle name="差_MalaysiaSGP Contact list with skype account (2)_contact list(skype)  20130315 (2)_TSL Group Contact List 2015" xfId="1117" xr:uid="{00000000-0005-0000-0000-0000E2080000}"/>
    <cellStyle name="差_MalaysiaSGP Contact list with skype account (2)_contact list(skype)  20130315 (3)" xfId="1118" xr:uid="{00000000-0005-0000-0000-0000E3080000}"/>
    <cellStyle name="差_MalaysiaSGP Contact list with skype account (2)_contact list(skype)  20130315 (3)_contact listSHA" xfId="1119" xr:uid="{00000000-0005-0000-0000-0000E4080000}"/>
    <cellStyle name="差_MalaysiaSGP Contact list with skype account (2)_contact list(skype)  20130315 (3)_LR contact list" xfId="1120" xr:uid="{00000000-0005-0000-0000-0000E5080000}"/>
    <cellStyle name="差_MalaysiaSGP Contact list with skype account (2)_contact list(skype)  20130315 (3)_TSL Group Contact List 2015" xfId="1121" xr:uid="{00000000-0005-0000-0000-0000E6080000}"/>
    <cellStyle name="差_MalaysiaSGP Contact list with skype account (2)_contact list(skype)  20130331" xfId="1122" xr:uid="{00000000-0005-0000-0000-0000E7080000}"/>
    <cellStyle name="差_MalaysiaSGP Contact list with skype account (2)_contact list(skype)  20130331_contact listSHA" xfId="1123" xr:uid="{00000000-0005-0000-0000-0000E8080000}"/>
    <cellStyle name="差_MalaysiaSGP Contact list with skype account (2)_contact list(skype)  20130331_LR contact list" xfId="1124" xr:uid="{00000000-0005-0000-0000-0000E9080000}"/>
    <cellStyle name="差_MalaysiaSGP Contact list with skype account (2)_contact list(skype)  20130331_TSL Group Contact List 2015" xfId="1125" xr:uid="{00000000-0005-0000-0000-0000EA080000}"/>
    <cellStyle name="差_MalaysiaSGP Contact list with skype account (2)_contact list(skype)  20130611" xfId="1126" xr:uid="{00000000-0005-0000-0000-0000EB080000}"/>
    <cellStyle name="差_MalaysiaSGP Contact list with skype account (2)_contact list(skype)  20130611_contact listSHA" xfId="1127" xr:uid="{00000000-0005-0000-0000-0000EC080000}"/>
    <cellStyle name="差_MalaysiaSGP Contact list with skype account (2)_contact list(skype)  20130611_LR contact list" xfId="1128" xr:uid="{00000000-0005-0000-0000-0000ED080000}"/>
    <cellStyle name="差_MalaysiaSGP Contact list with skype account (2)_contact list(skype)  20130611_TSL Group Contact List 2015" xfId="1129" xr:uid="{00000000-0005-0000-0000-0000EE080000}"/>
    <cellStyle name="差_MalaysiaSGP Contact list with skype account (2)_contact list(skype)  20130701" xfId="1130" xr:uid="{00000000-0005-0000-0000-0000EF080000}"/>
    <cellStyle name="差_MalaysiaSGP Contact list with skype account (2)_contact list(skype)  20130701_contact listSHA" xfId="1131" xr:uid="{00000000-0005-0000-0000-0000F0080000}"/>
    <cellStyle name="差_MalaysiaSGP Contact list with skype account (2)_contact list(skype)  20130701_LR contact list" xfId="1132" xr:uid="{00000000-0005-0000-0000-0000F1080000}"/>
    <cellStyle name="差_MalaysiaSGP Contact list with skype account (2)_contact list(skype)  20130701_TSL Group Contact List 2015" xfId="1133" xr:uid="{00000000-0005-0000-0000-0000F2080000}"/>
    <cellStyle name="差_MalaysiaSGP Contact list with skype account (2)_contact list(skype)  20130730" xfId="1134" xr:uid="{00000000-0005-0000-0000-0000F3080000}"/>
    <cellStyle name="差_MalaysiaSGP Contact list with skype account (2)_contact list(skype)  20130730_contact listSHA" xfId="1135" xr:uid="{00000000-0005-0000-0000-0000F4080000}"/>
    <cellStyle name="差_MalaysiaSGP Contact list with skype account (2)_contact list(skype)  20130730_LR contact list" xfId="1136" xr:uid="{00000000-0005-0000-0000-0000F5080000}"/>
    <cellStyle name="差_MalaysiaSGP Contact list with skype account (2)_contact list(skype)  20130730_TSL Group Contact List 2015" xfId="1137" xr:uid="{00000000-0005-0000-0000-0000F6080000}"/>
    <cellStyle name="差_MalaysiaSGP Contact list with skype account (2)_contact list(skype) 20130819" xfId="1138" xr:uid="{00000000-0005-0000-0000-0000F7080000}"/>
    <cellStyle name="差_MalaysiaSGP Contact list with skype account (2)_contact list(skype) 20130819_contact listSHA" xfId="1139" xr:uid="{00000000-0005-0000-0000-0000F8080000}"/>
    <cellStyle name="差_MalaysiaSGP Contact list with skype account (2)_contact list(skype) 20130819_LR contact list" xfId="1140" xr:uid="{00000000-0005-0000-0000-0000F9080000}"/>
    <cellStyle name="差_MalaysiaSGP Contact list with skype account (2)_contact list(skype) 20130819_TSL Group Contact List 2015" xfId="1141" xr:uid="{00000000-0005-0000-0000-0000FA080000}"/>
    <cellStyle name="差_MalaysiaSGP Contact list with skype account (2)_Thailand contact list(skype)  20130826" xfId="1142" xr:uid="{00000000-0005-0000-0000-0000FB080000}"/>
    <cellStyle name="差_MalaysiaSGP Contact list with skype account (2)_Thailand contact list(skype)  20130826_contact listSHA" xfId="1143" xr:uid="{00000000-0005-0000-0000-0000FC080000}"/>
    <cellStyle name="差_MalaysiaSGP Contact list with skype account (2)_Thailand contact list(skype)  20130826_LR contact list" xfId="1144" xr:uid="{00000000-0005-0000-0000-0000FD080000}"/>
    <cellStyle name="差_MalaysiaSGP Contact list with skype account (2)_Thailand contact list(skype)  20130826_TSL Group Contact List 2015" xfId="1145" xr:uid="{00000000-0005-0000-0000-0000FE080000}"/>
    <cellStyle name="差_MalaysiaSGP Contact list with skype account (2)_Thailand contact list(skype)  20131001" xfId="1146" xr:uid="{00000000-0005-0000-0000-0000FF080000}"/>
    <cellStyle name="差_MalaysiaSGP Contact list with skype account (2)_Thailand contact list(skype)  20131001_contact listSHA" xfId="1147" xr:uid="{00000000-0005-0000-0000-000000090000}"/>
    <cellStyle name="差_MalaysiaSGP Contact list with skype account (2)_Thailand contact list(skype)  20131001_LR contact list" xfId="1148" xr:uid="{00000000-0005-0000-0000-000001090000}"/>
    <cellStyle name="差_MalaysiaSGP Contact list with skype account (2)_Thailand contact list(skype)  20131001_TSL Group Contact List 2015" xfId="1149" xr:uid="{00000000-0005-0000-0000-000002090000}"/>
    <cellStyle name="差_MalaysiaSGP Contact list with skype account (2)_TS LINES JAPAN CONTACT LIST" xfId="1150" xr:uid="{00000000-0005-0000-0000-000003090000}"/>
    <cellStyle name="差_MalaysiaSGP Contact list with skype account (2)_TS LINES JAPAN CONTACT-updated (2-12-2013) LIST" xfId="1151" xr:uid="{00000000-0005-0000-0000-000004090000}"/>
    <cellStyle name="差_MalaysiaSGP Contact list with skype account (2)_TSL Group Contact List 2013" xfId="1152" xr:uid="{00000000-0005-0000-0000-000005090000}"/>
    <cellStyle name="差_MalaysiaSGP Contact list with skype account (2)_TSL Group Contact List 2013_contact listSHA" xfId="1153" xr:uid="{00000000-0005-0000-0000-000006090000}"/>
    <cellStyle name="差_MalaysiaSGP Contact list with skype account (2)_TSL Group Contact List 2013_LR contact list" xfId="1154" xr:uid="{00000000-0005-0000-0000-000007090000}"/>
    <cellStyle name="差_MalaysiaSGP Contact list with skype account (2)_TSL Group Contact List 2013_TSL Group Contact List 2015" xfId="1155" xr:uid="{00000000-0005-0000-0000-000008090000}"/>
    <cellStyle name="差_MalaysiaSGP Contact list with skype account (2)_TSL JKT Contact List 2013 03 30" xfId="1156" xr:uid="{00000000-0005-0000-0000-000009090000}"/>
    <cellStyle name="差_MalaysiaSGP Contact list with skype account (2)_TSL JKT Contact List 2013 03 30_contact listSHA" xfId="1157" xr:uid="{00000000-0005-0000-0000-00000A090000}"/>
    <cellStyle name="差_MalaysiaSGP Contact list with skype account (2)_TSL JKT Contact List 2013 03 30_LR contact list" xfId="1158" xr:uid="{00000000-0005-0000-0000-00000B090000}"/>
    <cellStyle name="差_MalaysiaSGP Contact list with skype account (2)_TSL JKT Contact List 2013 03 30_TSL Group Contact List 2015" xfId="1159" xr:uid="{00000000-0005-0000-0000-00000C090000}"/>
    <cellStyle name="差_MalaysiaSGP Contact list with skype account (2)_TSL JKT Contact List 2013 06 17" xfId="1160" xr:uid="{00000000-0005-0000-0000-00000D090000}"/>
    <cellStyle name="差_MalaysiaSGP Contact list with skype account (2)_TSL JKT Contact List 2013 06 17_contact listSHA" xfId="1161" xr:uid="{00000000-0005-0000-0000-00000E090000}"/>
    <cellStyle name="差_MalaysiaSGP Contact list with skype account (2)_TSL JKT Contact List 2013 06 17_LR contact list" xfId="1162" xr:uid="{00000000-0005-0000-0000-00000F090000}"/>
    <cellStyle name="差_MalaysiaSGP Contact list with skype account (2)_TSL JKT Contact List 2013 06 17_TSL Group Contact List 2015" xfId="1163" xr:uid="{00000000-0005-0000-0000-000010090000}"/>
    <cellStyle name="差_MalaysiaSGP Contact list with skype account (2)_TSL JKT Contact List 2013 07 10" xfId="1164" xr:uid="{00000000-0005-0000-0000-000011090000}"/>
    <cellStyle name="差_MalaysiaSGP Contact list with skype account (2)_TSL JKT Contact List 2013 07 10_contact listSHA" xfId="1165" xr:uid="{00000000-0005-0000-0000-000012090000}"/>
    <cellStyle name="差_MalaysiaSGP Contact list with skype account (2)_TSL JKT Contact List 2013 07 10_LR contact list" xfId="1166" xr:uid="{00000000-0005-0000-0000-000013090000}"/>
    <cellStyle name="差_MalaysiaSGP Contact list with skype account (2)_TSL JKT Contact List 2013 07 10_TSL Group Contact List 2015" xfId="1167" xr:uid="{00000000-0005-0000-0000-000014090000}"/>
    <cellStyle name="差_MalaysiaSGP Contact list with skype account (2)_TSL JKT Contact List 2014 03 17" xfId="1168" xr:uid="{00000000-0005-0000-0000-000015090000}"/>
    <cellStyle name="差_MalaysiaSGP Contact list with skype account (2)_TSL JKT Contact List 2014 03 17_contact listSHA" xfId="1169" xr:uid="{00000000-0005-0000-0000-000016090000}"/>
    <cellStyle name="差_MalaysiaSGP Contact list with skype account (2)_TSL JKT Contact List 2014 03 17_TSL Group Contact List 2015" xfId="1170" xr:uid="{00000000-0005-0000-0000-000017090000}"/>
    <cellStyle name="差_MalaysiaSGP Contact list with skype account (2)_TSL-TPE" xfId="1171" xr:uid="{00000000-0005-0000-0000-000018090000}"/>
    <cellStyle name="差_MalaysiaSGP Contact list with skype account (2)_TSL-TPE_contact listSHA" xfId="1172" xr:uid="{00000000-0005-0000-0000-000019090000}"/>
    <cellStyle name="差_MalaysiaSGP Contact list with skype account (2)_TSL-TPE_LR contact list" xfId="1173" xr:uid="{00000000-0005-0000-0000-00001A090000}"/>
    <cellStyle name="差_MalaysiaSGP Contact list with skype account (2)_TSL-TPE_TSL Group Contact List 2015" xfId="1174" xr:uid="{00000000-0005-0000-0000-00001B090000}"/>
    <cellStyle name="差_MalaysiaSGP Contact list with skype account (2)_副本長江office通讯录" xfId="1175" xr:uid="{00000000-0005-0000-0000-00001C090000}"/>
    <cellStyle name="差_MalaysiaSGP Contact list with skype account (2)_副本長江office通讯录_Book1" xfId="1176" xr:uid="{00000000-0005-0000-0000-00001D090000}"/>
    <cellStyle name="差_MalaysiaSGP Contact list with skype account (2)_副本長江office通讯录_contact list  20121214 (2)" xfId="1177" xr:uid="{00000000-0005-0000-0000-00001E090000}"/>
    <cellStyle name="差_MalaysiaSGP Contact list with skype account (2)_副本長江office通讯录_contact list  20121214 (2)_Book1" xfId="1178" xr:uid="{00000000-0005-0000-0000-00001F090000}"/>
    <cellStyle name="差_MalaysiaSGP Contact list with skype account (2)_副本長江office通讯录_contact list  20121214 (2)_Book1_contact listSHA" xfId="1179" xr:uid="{00000000-0005-0000-0000-000020090000}"/>
    <cellStyle name="差_MalaysiaSGP Contact list with skype account (2)_副本長江office通讯录_contact list  20121214 (2)_Book1_LR contact list" xfId="1180" xr:uid="{00000000-0005-0000-0000-000021090000}"/>
    <cellStyle name="差_MalaysiaSGP Contact list with skype account (2)_副本長江office通讯录_contact list  20121214 (2)_Book1_TSL Group Contact List 2015" xfId="1181" xr:uid="{00000000-0005-0000-0000-000022090000}"/>
    <cellStyle name="差_MalaysiaSGP Contact list with skype account (2)_副本長江office通讯录_contact list  20121214 (2)_contact list  20130227" xfId="1182" xr:uid="{00000000-0005-0000-0000-000023090000}"/>
    <cellStyle name="差_MalaysiaSGP Contact list with skype account (2)_副本長江office通讯录_contact list  20121214 (2)_contact list  20130227_contact listSHA" xfId="1183" xr:uid="{00000000-0005-0000-0000-000024090000}"/>
    <cellStyle name="差_MalaysiaSGP Contact list with skype account (2)_副本長江office通讯录_contact list  20121214 (2)_contact list  20130227_LR contact list" xfId="1184" xr:uid="{00000000-0005-0000-0000-000025090000}"/>
    <cellStyle name="差_MalaysiaSGP Contact list with skype account (2)_副本長江office通讯录_contact list  20121214 (2)_contact list  20130227_TSL Group Contact List 2015" xfId="1185" xr:uid="{00000000-0005-0000-0000-000026090000}"/>
    <cellStyle name="差_MalaysiaSGP Contact list with skype account (2)_副本長江office通讯录_contact list  20121214 (2)_TS LINES JAPAN CONTACT LIST" xfId="1186" xr:uid="{00000000-0005-0000-0000-000027090000}"/>
    <cellStyle name="差_MalaysiaSGP Contact list with skype account (2)_副本長江office通讯录_contact list  20121214 (2)_TS LINES JAPAN CONTACT-updated (2-12-2013) LIST" xfId="1187" xr:uid="{00000000-0005-0000-0000-000028090000}"/>
    <cellStyle name="差_MalaysiaSGP Contact list with skype account (2)_副本長江office通讯录_contact list  20121214 (2)_TSL Group Contact List 2013" xfId="1188" xr:uid="{00000000-0005-0000-0000-000029090000}"/>
    <cellStyle name="差_MalaysiaSGP Contact list with skype account (2)_副本長江office通讯录_contact list  20121214 (2)_TSL Group Contact List 2013_contact listSHA" xfId="1189" xr:uid="{00000000-0005-0000-0000-00002A090000}"/>
    <cellStyle name="差_MalaysiaSGP Contact list with skype account (2)_副本長江office通讯录_contact list  20121214 (2)_TSL Group Contact List 2013_LR contact list" xfId="1190" xr:uid="{00000000-0005-0000-0000-00002B090000}"/>
    <cellStyle name="差_MalaysiaSGP Contact list with skype account (2)_副本長江office通讯录_contact list  20121214 (2)_TSL Group Contact List 2013_TSL Group Contact List 2015" xfId="1191" xr:uid="{00000000-0005-0000-0000-00002C090000}"/>
    <cellStyle name="差_MalaysiaSGP Contact list with skype account (2)_副本長江office通讯录_contact list  20130227" xfId="1192" xr:uid="{00000000-0005-0000-0000-00002D090000}"/>
    <cellStyle name="差_MalaysiaSGP Contact list with skype account (2)_副本長江office通讯录_TS LINES JAPAN CONTACT LIST" xfId="1193" xr:uid="{00000000-0005-0000-0000-00002E090000}"/>
    <cellStyle name="差_MalaysiaSGP Contact list with skype account (2)_副本長江office通讯录_TS LINES JAPAN CONTACT-updated (2-12-2013) LIST" xfId="1194" xr:uid="{00000000-0005-0000-0000-00002F090000}"/>
    <cellStyle name="差_MalaysiaSGP Contact list with skype account (2)_副本長江office通讯录_TSL Group Contact List 2013" xfId="1195" xr:uid="{00000000-0005-0000-0000-000030090000}"/>
    <cellStyle name="差_MalaysiaSGP Contact list with skype account (2)_副本長江office通讯录_TSL JKT Contact List 2013 03 30" xfId="1196" xr:uid="{00000000-0005-0000-0000-000031090000}"/>
    <cellStyle name="差_MalaysiaSGP Contact list with skype account (2)_副本長江office通讯录_TSL JKT Contact List 2013 06 17" xfId="1197" xr:uid="{00000000-0005-0000-0000-000032090000}"/>
    <cellStyle name="差_MalaysiaSGP Contact list with skype account (2)_副本長江office通讯录_TSL JKT Contact List 2013 07 10" xfId="1198" xr:uid="{00000000-0005-0000-0000-000033090000}"/>
    <cellStyle name="差_MalaysiaSGP Contact list with skype account (2)_副本長江office通讯录_TSL JKT Contact List 2014 03 17" xfId="1199" xr:uid="{00000000-0005-0000-0000-000034090000}"/>
    <cellStyle name="差_MalaysiaSGP Contact list with skype account (2)_副本長江office通讯录_複本 TSL JKT Contact List 2014 03 17" xfId="1200" xr:uid="{00000000-0005-0000-0000-000035090000}"/>
    <cellStyle name="差_MalaysiaSGP Contact list with skype account (2)_複本 Thailand contact list(skype)  20130909 (2)" xfId="1201" xr:uid="{00000000-0005-0000-0000-000036090000}"/>
    <cellStyle name="差_MalaysiaSGP Contact list with skype account (2)_複本 Thailand contact list(skype)  20130909 (2)_contact listSHA" xfId="1202" xr:uid="{00000000-0005-0000-0000-000037090000}"/>
    <cellStyle name="差_MalaysiaSGP Contact list with skype account (2)_複本 Thailand contact list(skype)  20130909 (2)_LR contact list" xfId="1203" xr:uid="{00000000-0005-0000-0000-000038090000}"/>
    <cellStyle name="差_MalaysiaSGP Contact list with skype account (2)_複本 Thailand contact list(skype)  20130909 (2)_TSL Group Contact List 2015" xfId="1204" xr:uid="{00000000-0005-0000-0000-000039090000}"/>
    <cellStyle name="差_MalaysiaSGP Contact list with skype account (2)_複本 TSL JKT Contact List 2014 03 17" xfId="1205" xr:uid="{00000000-0005-0000-0000-00003A090000}"/>
    <cellStyle name="差_MalaysiaSGP Contact list with skype account (2)_複本 TSL JKT Contact List 2014 03 17_contact listSHA" xfId="1206" xr:uid="{00000000-0005-0000-0000-00003B090000}"/>
    <cellStyle name="差_MalaysiaSGP Contact list with skype account (2)_複本 TSL JKT Contact List 2014 03 17_TSL Group Contact List 2015" xfId="1207" xr:uid="{00000000-0005-0000-0000-00003C090000}"/>
    <cellStyle name="差_NEAX 0205" xfId="176" xr:uid="{00000000-0005-0000-0000-00003D090000}"/>
    <cellStyle name="差_NEAX 0205_JTX 0618" xfId="2405" xr:uid="{00000000-0005-0000-0000-00003E090000}"/>
    <cellStyle name="差_NEAX 0205_NIX 1115" xfId="2406" xr:uid="{00000000-0005-0000-0000-00003F090000}"/>
    <cellStyle name="差_NEAX 0205_NTV 0725" xfId="2407" xr:uid="{00000000-0005-0000-0000-000040090000}"/>
    <cellStyle name="差_NEAX 0205_NTV 0806 (2)" xfId="2408" xr:uid="{00000000-0005-0000-0000-000041090000}"/>
    <cellStyle name="差_NEAX 0205_NTV 0821 (3)" xfId="2409" xr:uid="{00000000-0005-0000-0000-000042090000}"/>
    <cellStyle name="差_NEAX 0205_SH1 0828" xfId="2410" xr:uid="{00000000-0005-0000-0000-000043090000}"/>
    <cellStyle name="差_NSC 1119" xfId="177" xr:uid="{00000000-0005-0000-0000-000044090000}"/>
    <cellStyle name="差_NSC 1119_JTX 0618" xfId="2411" xr:uid="{00000000-0005-0000-0000-000045090000}"/>
    <cellStyle name="差_NSC 1119_NIX 1115" xfId="2412" xr:uid="{00000000-0005-0000-0000-000046090000}"/>
    <cellStyle name="差_NSC 1119_NTV 0725" xfId="2413" xr:uid="{00000000-0005-0000-0000-000047090000}"/>
    <cellStyle name="差_NSC 1119_NTV 0806 (2)" xfId="2414" xr:uid="{00000000-0005-0000-0000-000048090000}"/>
    <cellStyle name="差_NSC 1119_NTV 0821 (3)" xfId="2415" xr:uid="{00000000-0005-0000-0000-000049090000}"/>
    <cellStyle name="差_NSC 1119_SH1 0828" xfId="2416" xr:uid="{00000000-0005-0000-0000-00004A090000}"/>
    <cellStyle name="差_PH4 0306 (5)" xfId="178" xr:uid="{00000000-0005-0000-0000-00004B090000}"/>
    <cellStyle name="差_PH4 0306 (5)_JTX 0618" xfId="2417" xr:uid="{00000000-0005-0000-0000-00004C090000}"/>
    <cellStyle name="差_PH4 0306 (5)_NIX 1115" xfId="2418" xr:uid="{00000000-0005-0000-0000-00004D090000}"/>
    <cellStyle name="差_PH4 0306 (5)_NTV 0725" xfId="2419" xr:uid="{00000000-0005-0000-0000-00004E090000}"/>
    <cellStyle name="差_PH4 0306 (5)_NTV 0806 (2)" xfId="2420" xr:uid="{00000000-0005-0000-0000-00004F090000}"/>
    <cellStyle name="差_PH4 0306 (5)_NTV 0821 (3)" xfId="2421" xr:uid="{00000000-0005-0000-0000-000050090000}"/>
    <cellStyle name="差_PH4 0306 (5)_SH1 0828" xfId="2422" xr:uid="{00000000-0005-0000-0000-000051090000}"/>
    <cellStyle name="差_PH8 0306 (5)" xfId="179" xr:uid="{00000000-0005-0000-0000-000052090000}"/>
    <cellStyle name="差_PH8 0306 (5)_JTX 0618" xfId="2423" xr:uid="{00000000-0005-0000-0000-000053090000}"/>
    <cellStyle name="差_PH8 0306 (5)_NIX 1115" xfId="2424" xr:uid="{00000000-0005-0000-0000-000054090000}"/>
    <cellStyle name="差_PH8 0306 (5)_NTV 0725" xfId="2425" xr:uid="{00000000-0005-0000-0000-000055090000}"/>
    <cellStyle name="差_PH8 0306 (5)_NTV 0806 (2)" xfId="2426" xr:uid="{00000000-0005-0000-0000-000056090000}"/>
    <cellStyle name="差_PH8 0306 (5)_NTV 0821 (3)" xfId="2427" xr:uid="{00000000-0005-0000-0000-000057090000}"/>
    <cellStyle name="差_PH8 0306 (5)_SH1 0828" xfId="2428" xr:uid="{00000000-0005-0000-0000-000058090000}"/>
    <cellStyle name="差_Thailand contact list(skype)  20130826" xfId="1208" xr:uid="{00000000-0005-0000-0000-000059090000}"/>
    <cellStyle name="差_Thailand contact list(skype)  20131001" xfId="1209" xr:uid="{00000000-0005-0000-0000-00005A090000}"/>
    <cellStyle name="差_TS LINES JAPAN CONTACT LIST" xfId="1210" xr:uid="{00000000-0005-0000-0000-00005B090000}"/>
    <cellStyle name="差_TS LINES JAPAN CONTACT-updated (2-12-2013) LIST" xfId="1211" xr:uid="{00000000-0005-0000-0000-00005C090000}"/>
    <cellStyle name="差_TSL Group Contact List 2013" xfId="1212" xr:uid="{00000000-0005-0000-0000-00005D090000}"/>
    <cellStyle name="差_TSL ID Contact List 2013 08 01" xfId="1213" xr:uid="{00000000-0005-0000-0000-00005E090000}"/>
    <cellStyle name="差_TSL ID Contact List 2013 08 19" xfId="1214" xr:uid="{00000000-0005-0000-0000-00005F090000}"/>
    <cellStyle name="差_TSL JKT Contact List 2013 03 30" xfId="1215" xr:uid="{00000000-0005-0000-0000-000060090000}"/>
    <cellStyle name="差_TSL JKT Contact List 2013 06 17" xfId="1216" xr:uid="{00000000-0005-0000-0000-000061090000}"/>
    <cellStyle name="差_TSL JKT Contact List 2013 07 10" xfId="1217" xr:uid="{00000000-0005-0000-0000-000062090000}"/>
    <cellStyle name="差_TSL JKT Contact List 2014 03 17" xfId="1218" xr:uid="{00000000-0005-0000-0000-000063090000}"/>
    <cellStyle name="差_TSL-TPE" xfId="1219" xr:uid="{00000000-0005-0000-0000-000064090000}"/>
    <cellStyle name="差_TVP2 0817" xfId="180" xr:uid="{00000000-0005-0000-0000-000065090000}"/>
    <cellStyle name="差_TVP2 0817_JTX 0618" xfId="2429" xr:uid="{00000000-0005-0000-0000-000066090000}"/>
    <cellStyle name="差_TVP2 0817_NIX 1115" xfId="2430" xr:uid="{00000000-0005-0000-0000-000067090000}"/>
    <cellStyle name="差_TVP2 0817_NTV 0725" xfId="2431" xr:uid="{00000000-0005-0000-0000-000068090000}"/>
    <cellStyle name="差_TVP2 0817_NTV 0806 (2)" xfId="2432" xr:uid="{00000000-0005-0000-0000-000069090000}"/>
    <cellStyle name="差_TVP2 0817_NTV 0821 (3)" xfId="2433" xr:uid="{00000000-0005-0000-0000-00006A090000}"/>
    <cellStyle name="差_TVP2 0817_SH1 0828" xfId="2434" xr:uid="{00000000-0005-0000-0000-00006B090000}"/>
    <cellStyle name="差_VSM 1106" xfId="181" xr:uid="{00000000-0005-0000-0000-00006C090000}"/>
    <cellStyle name="差_VSM 1106_JTX 0618" xfId="2435" xr:uid="{00000000-0005-0000-0000-00006D090000}"/>
    <cellStyle name="差_VSM 1106_NIX 1115" xfId="2436" xr:uid="{00000000-0005-0000-0000-00006E090000}"/>
    <cellStyle name="差_VSM 1106_NTV 0725" xfId="2437" xr:uid="{00000000-0005-0000-0000-00006F090000}"/>
    <cellStyle name="差_VSM 1106_NTV 0806 (2)" xfId="2438" xr:uid="{00000000-0005-0000-0000-000070090000}"/>
    <cellStyle name="差_VSM 1106_NTV 0821 (3)" xfId="2439" xr:uid="{00000000-0005-0000-0000-000071090000}"/>
    <cellStyle name="差_VSM 1106_SH1 0828" xfId="2440" xr:uid="{00000000-0005-0000-0000-000072090000}"/>
    <cellStyle name="差_VSM-SEACON" xfId="182" xr:uid="{00000000-0005-0000-0000-000073090000}"/>
    <cellStyle name="差_VSM-SEACON_JTX 0618" xfId="2441" xr:uid="{00000000-0005-0000-0000-000074090000}"/>
    <cellStyle name="差_VSM-SEACON_NIX 1115" xfId="2442" xr:uid="{00000000-0005-0000-0000-000075090000}"/>
    <cellStyle name="差_VSM-SEACON_NTV 0725" xfId="2443" xr:uid="{00000000-0005-0000-0000-000076090000}"/>
    <cellStyle name="差_VSM-SEACON_NTV 0806 (2)" xfId="2444" xr:uid="{00000000-0005-0000-0000-000077090000}"/>
    <cellStyle name="差_VSM-SEACON_NTV 0821 (3)" xfId="2445" xr:uid="{00000000-0005-0000-0000-000078090000}"/>
    <cellStyle name="差_VSM-SEACON_SH1 0828" xfId="2446" xr:uid="{00000000-0005-0000-0000-000079090000}"/>
    <cellStyle name="差_VTS 0820" xfId="183" xr:uid="{00000000-0005-0000-0000-00007A090000}"/>
    <cellStyle name="差_VTS 0820_JTX 0618" xfId="2447" xr:uid="{00000000-0005-0000-0000-00007B090000}"/>
    <cellStyle name="差_VTS 0820_NIX 1115" xfId="2448" xr:uid="{00000000-0005-0000-0000-00007C090000}"/>
    <cellStyle name="差_VTS 0820_NTV 0725" xfId="2449" xr:uid="{00000000-0005-0000-0000-00007D090000}"/>
    <cellStyle name="差_VTS 0820_NTV 0806 (2)" xfId="2450" xr:uid="{00000000-0005-0000-0000-00007E090000}"/>
    <cellStyle name="差_VTS 0820_NTV 0821 (3)" xfId="2451" xr:uid="{00000000-0005-0000-0000-00007F090000}"/>
    <cellStyle name="差_VTS 0820_SH1 0828" xfId="2452" xr:uid="{00000000-0005-0000-0000-000080090000}"/>
    <cellStyle name="差_WIN" xfId="184" xr:uid="{00000000-0005-0000-0000-000081090000}"/>
    <cellStyle name="差_WIN_JTX 0618" xfId="2453" xr:uid="{00000000-0005-0000-0000-000082090000}"/>
    <cellStyle name="差_WIN_NIX 1115" xfId="2454" xr:uid="{00000000-0005-0000-0000-000083090000}"/>
    <cellStyle name="差_WIN_NTV 0725" xfId="2455" xr:uid="{00000000-0005-0000-0000-000084090000}"/>
    <cellStyle name="差_WIN_NTV 0806 (2)" xfId="2456" xr:uid="{00000000-0005-0000-0000-000085090000}"/>
    <cellStyle name="差_WIN_NTV 0821 (3)" xfId="2457" xr:uid="{00000000-0005-0000-0000-000086090000}"/>
    <cellStyle name="差_WIN_SH1 0828" xfId="2458" xr:uid="{00000000-0005-0000-0000-000087090000}"/>
    <cellStyle name="差_WIN-SEACON" xfId="185" xr:uid="{00000000-0005-0000-0000-000088090000}"/>
    <cellStyle name="差_WIN-SEACON 2" xfId="1802" xr:uid="{00000000-0005-0000-0000-000089090000}"/>
    <cellStyle name="差_WIN-SEACON 3" xfId="1801" xr:uid="{00000000-0005-0000-0000-00008A090000}"/>
    <cellStyle name="差_WIN-SEACON_2018 TSL Longterm ( JTV, PAS, CP1, IFX, CIX2, CMX, THI, THK&amp;THK3, KTH, KCM2, NV1)-Eddie in charge0622" xfId="1803" xr:uid="{00000000-0005-0000-0000-00008B090000}"/>
    <cellStyle name="差_WIN-SEACON_2018 TSL VSL'S +JOIN VENTURE LONGTERM SCHEDULE-5codes 1009 part I " xfId="1804" xr:uid="{00000000-0005-0000-0000-00008C090000}"/>
    <cellStyle name="差_WIN-SEACON_2018 TSL VSL'S +JOIN VENTURE LONGTERM SCHEDULE-5codes 1009 part I  2" xfId="2459" xr:uid="{00000000-0005-0000-0000-00008D090000}"/>
    <cellStyle name="差_WIN-SEACON_2018 TSL VSL'S +JOIN VENTURE LONGTERM SCHEDULE-5codes 1009 part I _JTX 0618" xfId="2460" xr:uid="{00000000-0005-0000-0000-00008E090000}"/>
    <cellStyle name="差_WIN-SEACON_2018 TSL VSL'S +JOIN VENTURE LONGTERM SCHEDULE-5codes 1009 part I _NTV 0725" xfId="2461" xr:uid="{00000000-0005-0000-0000-00008F090000}"/>
    <cellStyle name="差_WIN-SEACON_2018 TSL VSL'S +JOIN VENTURE LONGTERM SCHEDULE-5codes 1009 part I _NTV 0806 (2)" xfId="2462" xr:uid="{00000000-0005-0000-0000-000090090000}"/>
    <cellStyle name="差_WIN-SEACON_2018 TSL VSL'S +JOIN VENTURE LONGTERM SCHEDULE-5codes 1009 part I _NTV 0821 (3)" xfId="2463" xr:uid="{00000000-0005-0000-0000-000091090000}"/>
    <cellStyle name="差_WIN-SEACON_2018 TSL VSL'S +JOIN VENTURE LONGTERM SCHEDULE-5codes 1009 part I _SH1 0828" xfId="2464" xr:uid="{00000000-0005-0000-0000-000092090000}"/>
    <cellStyle name="差_WIN-SEACON_CIX2 0905" xfId="1805" xr:uid="{00000000-0005-0000-0000-000093090000}"/>
    <cellStyle name="差_WIN-SEACON_CP1 0919" xfId="1806" xr:uid="{00000000-0005-0000-0000-000094090000}"/>
    <cellStyle name="差_WIN-SEACON_IFX 0905" xfId="1807" xr:uid="{00000000-0005-0000-0000-000095090000}"/>
    <cellStyle name="差_WIN-SEACON_JTK JTK2 JHT JTV THK NV1 studying 1011" xfId="1808" xr:uid="{00000000-0005-0000-0000-000096090000}"/>
    <cellStyle name="差_WIN-SEACON_JTK JTK2 JHT JTV THK NV1 studying 1011 2" xfId="2465" xr:uid="{00000000-0005-0000-0000-000097090000}"/>
    <cellStyle name="差_WIN-SEACON_JTK JTK2 JHT JTV THK NV1 studying 1011_JTX 0618" xfId="2466" xr:uid="{00000000-0005-0000-0000-000098090000}"/>
    <cellStyle name="差_WIN-SEACON_JTK JTK2 JHT JTV THK NV1 studying 1011_NTV 0725" xfId="2467" xr:uid="{00000000-0005-0000-0000-000099090000}"/>
    <cellStyle name="差_WIN-SEACON_JTK JTK2 JHT JTV THK NV1 studying 1011_NTV 0806 (2)" xfId="2468" xr:uid="{00000000-0005-0000-0000-00009A090000}"/>
    <cellStyle name="差_WIN-SEACON_JTK JTK2 JHT JTV THK NV1 studying 1011_NTV 0821 (3)" xfId="2469" xr:uid="{00000000-0005-0000-0000-00009B090000}"/>
    <cellStyle name="差_WIN-SEACON_JTK JTK2 JHT JTV THK NV1 studying 1011_SH1 0828" xfId="2470" xr:uid="{00000000-0005-0000-0000-00009C090000}"/>
    <cellStyle name="差_WIN-SEACON_JTV 0906" xfId="1809" xr:uid="{00000000-0005-0000-0000-00009D090000}"/>
    <cellStyle name="差_WIN-SEACON_JTV 0920" xfId="1810" xr:uid="{00000000-0005-0000-0000-00009E090000}"/>
    <cellStyle name="差_WIN-SEACON_JTV 1012" xfId="1811" xr:uid="{00000000-0005-0000-0000-00009F090000}"/>
    <cellStyle name="差_WIN-SEACON_JTV 1012 2" xfId="2471" xr:uid="{00000000-0005-0000-0000-0000A0090000}"/>
    <cellStyle name="差_WIN-SEACON_JTV 1012_JTX 0618" xfId="2472" xr:uid="{00000000-0005-0000-0000-0000A1090000}"/>
    <cellStyle name="差_WIN-SEACON_JTV 1012_NTV 0725" xfId="2473" xr:uid="{00000000-0005-0000-0000-0000A2090000}"/>
    <cellStyle name="差_WIN-SEACON_JTV 1012_NTV 0806 (2)" xfId="2474" xr:uid="{00000000-0005-0000-0000-0000A3090000}"/>
    <cellStyle name="差_WIN-SEACON_JTV 1012_NTV 0821 (3)" xfId="2475" xr:uid="{00000000-0005-0000-0000-0000A4090000}"/>
    <cellStyle name="差_WIN-SEACON_JTV 1012_SH1 0828" xfId="2476" xr:uid="{00000000-0005-0000-0000-0000A5090000}"/>
    <cellStyle name="差_WIN-SEACON_KCM2 0906" xfId="1812" xr:uid="{00000000-0005-0000-0000-0000A6090000}"/>
    <cellStyle name="差_WIN-SEACON_KTH 0905" xfId="1813" xr:uid="{00000000-0005-0000-0000-0000A7090000}"/>
    <cellStyle name="差_WIN-SEACON_KTH 1015 (2)" xfId="1814" xr:uid="{00000000-0005-0000-0000-0000A8090000}"/>
    <cellStyle name="差_WIN-SEACON_PAS 0801" xfId="1815" xr:uid="{00000000-0005-0000-0000-0000A9090000}"/>
    <cellStyle name="差_WIN-SEACON_THK 0611" xfId="1816" xr:uid="{00000000-0005-0000-0000-0000AA090000}"/>
    <cellStyle name="差_WIN-SEACON_THK 0611_JTK JTK2 JHT JTV THK NV1 studying 1011" xfId="1817" xr:uid="{00000000-0005-0000-0000-0000AB090000}"/>
    <cellStyle name="差_WIN-SEACON_THK 0611_JTV 0920" xfId="1818" xr:uid="{00000000-0005-0000-0000-0000AC090000}"/>
    <cellStyle name="差_WIN-SEACON_THK 0611_JTV 1012" xfId="1819" xr:uid="{00000000-0005-0000-0000-0000AD090000}"/>
    <cellStyle name="差_WIN-SEACON_THK 0611_KTH 1015 (2)" xfId="1820" xr:uid="{00000000-0005-0000-0000-0000AE090000}"/>
    <cellStyle name="差_WIN-SEACON_THK 0611_Updated CPX CP1 1015 (4)" xfId="1821" xr:uid="{00000000-0005-0000-0000-0000AF090000}"/>
    <cellStyle name="差_WIN-SEACON_Updated CPX CP1 1015 (4)" xfId="1822" xr:uid="{00000000-0005-0000-0000-0000B0090000}"/>
    <cellStyle name="差_複本 Korea office (update 2011 12 29)" xfId="1220" xr:uid="{00000000-0005-0000-0000-0000B1090000}"/>
    <cellStyle name="差_複本 Korea office (update 2011 12 29)_Book1" xfId="1221" xr:uid="{00000000-0005-0000-0000-0000B2090000}"/>
    <cellStyle name="差_複本 Korea office (update 2011 12 29)_Book1_contact listSHA" xfId="1222" xr:uid="{00000000-0005-0000-0000-0000B3090000}"/>
    <cellStyle name="差_複本 Korea office (update 2011 12 29)_Book1_LR contact list" xfId="1223" xr:uid="{00000000-0005-0000-0000-0000B4090000}"/>
    <cellStyle name="差_複本 Korea office (update 2011 12 29)_Book1_TSL Group Contact List 2015" xfId="1224" xr:uid="{00000000-0005-0000-0000-0000B5090000}"/>
    <cellStyle name="差_複本 Korea office (update 2011 12 29)_contact list  20130227" xfId="1225" xr:uid="{00000000-0005-0000-0000-0000B6090000}"/>
    <cellStyle name="差_複本 Korea office (update 2011 12 29)_contact list  20130227_contact listSHA" xfId="1226" xr:uid="{00000000-0005-0000-0000-0000B7090000}"/>
    <cellStyle name="差_複本 Korea office (update 2011 12 29)_contact list  20130227_LR contact list" xfId="1227" xr:uid="{00000000-0005-0000-0000-0000B8090000}"/>
    <cellStyle name="差_複本 Korea office (update 2011 12 29)_contact list  20130227_TSL Group Contact List 2015" xfId="1228" xr:uid="{00000000-0005-0000-0000-0000B9090000}"/>
    <cellStyle name="差_複本 Korea office (update 2011 12 29)_contact list 20130409" xfId="1229" xr:uid="{00000000-0005-0000-0000-0000BA090000}"/>
    <cellStyle name="差_複本 Korea office (update 2011 12 29)_contact list(skype)  20130228" xfId="1230" xr:uid="{00000000-0005-0000-0000-0000BB090000}"/>
    <cellStyle name="差_複本 Korea office (update 2011 12 29)_contact list(skype)  20130228_contact listSHA" xfId="1231" xr:uid="{00000000-0005-0000-0000-0000BC090000}"/>
    <cellStyle name="差_複本 Korea office (update 2011 12 29)_contact list(skype)  20130228_LR contact list" xfId="1232" xr:uid="{00000000-0005-0000-0000-0000BD090000}"/>
    <cellStyle name="差_複本 Korea office (update 2011 12 29)_contact list(skype)  20130228_TSL Group Contact List 2015" xfId="1233" xr:uid="{00000000-0005-0000-0000-0000BE090000}"/>
    <cellStyle name="差_複本 Korea office (update 2011 12 29)_contact list(skype)  20130315 (2)" xfId="1234" xr:uid="{00000000-0005-0000-0000-0000BF090000}"/>
    <cellStyle name="差_複本 Korea office (update 2011 12 29)_contact list(skype)  20130315 (2)_contact listSHA" xfId="1235" xr:uid="{00000000-0005-0000-0000-0000C0090000}"/>
    <cellStyle name="差_複本 Korea office (update 2011 12 29)_contact list(skype)  20130315 (2)_LR contact list" xfId="1236" xr:uid="{00000000-0005-0000-0000-0000C1090000}"/>
    <cellStyle name="差_複本 Korea office (update 2011 12 29)_contact list(skype)  20130315 (2)_TSL Group Contact List 2015" xfId="1237" xr:uid="{00000000-0005-0000-0000-0000C2090000}"/>
    <cellStyle name="差_複本 Korea office (update 2011 12 29)_contact list(skype)  20130315 (3)" xfId="1238" xr:uid="{00000000-0005-0000-0000-0000C3090000}"/>
    <cellStyle name="差_複本 Korea office (update 2011 12 29)_contact list(skype)  20130315 (3)_contact listSHA" xfId="1239" xr:uid="{00000000-0005-0000-0000-0000C4090000}"/>
    <cellStyle name="差_複本 Korea office (update 2011 12 29)_contact list(skype)  20130315 (3)_LR contact list" xfId="1240" xr:uid="{00000000-0005-0000-0000-0000C5090000}"/>
    <cellStyle name="差_複本 Korea office (update 2011 12 29)_contact list(skype)  20130315 (3)_TSL Group Contact List 2015" xfId="1241" xr:uid="{00000000-0005-0000-0000-0000C6090000}"/>
    <cellStyle name="差_複本 Korea office (update 2011 12 29)_contact list(skype)  20130331" xfId="1242" xr:uid="{00000000-0005-0000-0000-0000C7090000}"/>
    <cellStyle name="差_複本 Korea office (update 2011 12 29)_contact list(skype)  20130331_contact listSHA" xfId="1243" xr:uid="{00000000-0005-0000-0000-0000C8090000}"/>
    <cellStyle name="差_複本 Korea office (update 2011 12 29)_contact list(skype)  20130331_LR contact list" xfId="1244" xr:uid="{00000000-0005-0000-0000-0000C9090000}"/>
    <cellStyle name="差_複本 Korea office (update 2011 12 29)_contact list(skype)  20130331_TSL Group Contact List 2015" xfId="1245" xr:uid="{00000000-0005-0000-0000-0000CA090000}"/>
    <cellStyle name="差_複本 Korea office (update 2011 12 29)_contact list(skype)  20130611" xfId="1246" xr:uid="{00000000-0005-0000-0000-0000CB090000}"/>
    <cellStyle name="差_複本 Korea office (update 2011 12 29)_contact list(skype)  20130611_contact listSHA" xfId="1247" xr:uid="{00000000-0005-0000-0000-0000CC090000}"/>
    <cellStyle name="差_複本 Korea office (update 2011 12 29)_contact list(skype)  20130611_LR contact list" xfId="1248" xr:uid="{00000000-0005-0000-0000-0000CD090000}"/>
    <cellStyle name="差_複本 Korea office (update 2011 12 29)_contact list(skype)  20130611_TSL Group Contact List 2015" xfId="1249" xr:uid="{00000000-0005-0000-0000-0000CE090000}"/>
    <cellStyle name="差_複本 Korea office (update 2011 12 29)_contact list(skype)  20130701" xfId="1250" xr:uid="{00000000-0005-0000-0000-0000CF090000}"/>
    <cellStyle name="差_複本 Korea office (update 2011 12 29)_contact list(skype)  20130701_contact listSHA" xfId="1251" xr:uid="{00000000-0005-0000-0000-0000D0090000}"/>
    <cellStyle name="差_複本 Korea office (update 2011 12 29)_contact list(skype)  20130701_LR contact list" xfId="1252" xr:uid="{00000000-0005-0000-0000-0000D1090000}"/>
    <cellStyle name="差_複本 Korea office (update 2011 12 29)_contact list(skype)  20130701_TSL Group Contact List 2015" xfId="1253" xr:uid="{00000000-0005-0000-0000-0000D2090000}"/>
    <cellStyle name="差_複本 Korea office (update 2011 12 29)_contact list(skype)  20130730" xfId="1254" xr:uid="{00000000-0005-0000-0000-0000D3090000}"/>
    <cellStyle name="差_複本 Korea office (update 2011 12 29)_contact list(skype)  20130730_contact listSHA" xfId="1255" xr:uid="{00000000-0005-0000-0000-0000D4090000}"/>
    <cellStyle name="差_複本 Korea office (update 2011 12 29)_contact list(skype)  20130730_LR contact list" xfId="1256" xr:uid="{00000000-0005-0000-0000-0000D5090000}"/>
    <cellStyle name="差_複本 Korea office (update 2011 12 29)_contact list(skype)  20130730_TSL Group Contact List 2015" xfId="1257" xr:uid="{00000000-0005-0000-0000-0000D6090000}"/>
    <cellStyle name="差_複本 Korea office (update 2011 12 29)_contact list(skype) 20130819" xfId="1258" xr:uid="{00000000-0005-0000-0000-0000D7090000}"/>
    <cellStyle name="差_複本 Korea office (update 2011 12 29)_contact list(skype) 20130819_contact listSHA" xfId="1259" xr:uid="{00000000-0005-0000-0000-0000D8090000}"/>
    <cellStyle name="差_複本 Korea office (update 2011 12 29)_contact list(skype) 20130819_LR contact list" xfId="1260" xr:uid="{00000000-0005-0000-0000-0000D9090000}"/>
    <cellStyle name="差_複本 Korea office (update 2011 12 29)_contact list(skype) 20130819_TSL Group Contact List 2015" xfId="1261" xr:uid="{00000000-0005-0000-0000-0000DA090000}"/>
    <cellStyle name="差_複本 Korea office (update 2011 12 29)_Thailand contact list(skype)  20130826" xfId="1262" xr:uid="{00000000-0005-0000-0000-0000DB090000}"/>
    <cellStyle name="差_複本 Korea office (update 2011 12 29)_Thailand contact list(skype)  20130826_contact listSHA" xfId="1263" xr:uid="{00000000-0005-0000-0000-0000DC090000}"/>
    <cellStyle name="差_複本 Korea office (update 2011 12 29)_Thailand contact list(skype)  20130826_LR contact list" xfId="1264" xr:uid="{00000000-0005-0000-0000-0000DD090000}"/>
    <cellStyle name="差_複本 Korea office (update 2011 12 29)_Thailand contact list(skype)  20130826_TSL Group Contact List 2015" xfId="1265" xr:uid="{00000000-0005-0000-0000-0000DE090000}"/>
    <cellStyle name="差_複本 Korea office (update 2011 12 29)_Thailand contact list(skype)  20131001" xfId="1266" xr:uid="{00000000-0005-0000-0000-0000DF090000}"/>
    <cellStyle name="差_複本 Korea office (update 2011 12 29)_Thailand contact list(skype)  20131001_contact listSHA" xfId="1267" xr:uid="{00000000-0005-0000-0000-0000E0090000}"/>
    <cellStyle name="差_複本 Korea office (update 2011 12 29)_Thailand contact list(skype)  20131001_LR contact list" xfId="1268" xr:uid="{00000000-0005-0000-0000-0000E1090000}"/>
    <cellStyle name="差_複本 Korea office (update 2011 12 29)_Thailand contact list(skype)  20131001_TSL Group Contact List 2015" xfId="1269" xr:uid="{00000000-0005-0000-0000-0000E2090000}"/>
    <cellStyle name="差_複本 Korea office (update 2011 12 29)_TS LINES JAPAN CONTACT LIST" xfId="1270" xr:uid="{00000000-0005-0000-0000-0000E3090000}"/>
    <cellStyle name="差_複本 Korea office (update 2011 12 29)_TS LINES JAPAN CONTACT-updated (2-12-2013) LIST" xfId="1271" xr:uid="{00000000-0005-0000-0000-0000E4090000}"/>
    <cellStyle name="差_複本 Korea office (update 2011 12 29)_TSL Group Contact List 2013" xfId="1272" xr:uid="{00000000-0005-0000-0000-0000E5090000}"/>
    <cellStyle name="差_複本 Korea office (update 2011 12 29)_TSL Group Contact List 2013_contact listSHA" xfId="1273" xr:uid="{00000000-0005-0000-0000-0000E6090000}"/>
    <cellStyle name="差_複本 Korea office (update 2011 12 29)_TSL Group Contact List 2013_LR contact list" xfId="1274" xr:uid="{00000000-0005-0000-0000-0000E7090000}"/>
    <cellStyle name="差_複本 Korea office (update 2011 12 29)_TSL Group Contact List 2013_TSL Group Contact List 2015" xfId="1275" xr:uid="{00000000-0005-0000-0000-0000E8090000}"/>
    <cellStyle name="差_複本 Korea office (update 2011 12 29)_TSL JKT Contact List 2013 03 30" xfId="1276" xr:uid="{00000000-0005-0000-0000-0000E9090000}"/>
    <cellStyle name="差_複本 Korea office (update 2011 12 29)_TSL JKT Contact List 2013 03 30_contact listSHA" xfId="1277" xr:uid="{00000000-0005-0000-0000-0000EA090000}"/>
    <cellStyle name="差_複本 Korea office (update 2011 12 29)_TSL JKT Contact List 2013 03 30_LR contact list" xfId="1278" xr:uid="{00000000-0005-0000-0000-0000EB090000}"/>
    <cellStyle name="差_複本 Korea office (update 2011 12 29)_TSL JKT Contact List 2013 03 30_TSL Group Contact List 2015" xfId="1279" xr:uid="{00000000-0005-0000-0000-0000EC090000}"/>
    <cellStyle name="差_複本 Korea office (update 2011 12 29)_TSL JKT Contact List 2013 06 17" xfId="1280" xr:uid="{00000000-0005-0000-0000-0000ED090000}"/>
    <cellStyle name="差_複本 Korea office (update 2011 12 29)_TSL JKT Contact List 2013 06 17_contact listSHA" xfId="1281" xr:uid="{00000000-0005-0000-0000-0000EE090000}"/>
    <cellStyle name="差_複本 Korea office (update 2011 12 29)_TSL JKT Contact List 2013 06 17_LR contact list" xfId="1282" xr:uid="{00000000-0005-0000-0000-0000EF090000}"/>
    <cellStyle name="差_複本 Korea office (update 2011 12 29)_TSL JKT Contact List 2013 06 17_TSL Group Contact List 2015" xfId="1283" xr:uid="{00000000-0005-0000-0000-0000F0090000}"/>
    <cellStyle name="差_複本 Korea office (update 2011 12 29)_TSL JKT Contact List 2013 07 10" xfId="1284" xr:uid="{00000000-0005-0000-0000-0000F1090000}"/>
    <cellStyle name="差_複本 Korea office (update 2011 12 29)_TSL JKT Contact List 2013 07 10_contact listSHA" xfId="1285" xr:uid="{00000000-0005-0000-0000-0000F2090000}"/>
    <cellStyle name="差_複本 Korea office (update 2011 12 29)_TSL JKT Contact List 2013 07 10_LR contact list" xfId="1286" xr:uid="{00000000-0005-0000-0000-0000F3090000}"/>
    <cellStyle name="差_複本 Korea office (update 2011 12 29)_TSL JKT Contact List 2013 07 10_TSL Group Contact List 2015" xfId="1287" xr:uid="{00000000-0005-0000-0000-0000F4090000}"/>
    <cellStyle name="差_複本 Korea office (update 2011 12 29)_TSL JKT Contact List 2014 03 17" xfId="1288" xr:uid="{00000000-0005-0000-0000-0000F5090000}"/>
    <cellStyle name="差_複本 Korea office (update 2011 12 29)_TSL JKT Contact List 2014 03 17_contact listSHA" xfId="1289" xr:uid="{00000000-0005-0000-0000-0000F6090000}"/>
    <cellStyle name="差_複本 Korea office (update 2011 12 29)_TSL JKT Contact List 2014 03 17_TSL Group Contact List 2015" xfId="1290" xr:uid="{00000000-0005-0000-0000-0000F7090000}"/>
    <cellStyle name="差_複本 Korea office (update 2011 12 29)_TSL-TPE" xfId="1291" xr:uid="{00000000-0005-0000-0000-0000F8090000}"/>
    <cellStyle name="差_複本 Korea office (update 2011 12 29)_TSL-TPE_contact listSHA" xfId="1292" xr:uid="{00000000-0005-0000-0000-0000F9090000}"/>
    <cellStyle name="差_複本 Korea office (update 2011 12 29)_TSL-TPE_TSL Group Contact List 2015" xfId="1293" xr:uid="{00000000-0005-0000-0000-0000FA090000}"/>
    <cellStyle name="差_複本 Korea office (update 2011 12 29)_副本長江office通讯录" xfId="1294" xr:uid="{00000000-0005-0000-0000-0000FB090000}"/>
    <cellStyle name="差_複本 Korea office (update 2011 12 29)_副本長江office通讯录_Book1" xfId="1295" xr:uid="{00000000-0005-0000-0000-0000FC090000}"/>
    <cellStyle name="差_複本 Korea office (update 2011 12 29)_副本長江office通讯录_contact list  20121214 (2)" xfId="1296" xr:uid="{00000000-0005-0000-0000-0000FD090000}"/>
    <cellStyle name="差_複本 Korea office (update 2011 12 29)_副本長江office通讯录_contact list  20121214 (2)_Book1" xfId="1297" xr:uid="{00000000-0005-0000-0000-0000FE090000}"/>
    <cellStyle name="差_複本 Korea office (update 2011 12 29)_副本長江office通讯录_contact list  20121214 (2)_Book1_contact listSHA" xfId="1298" xr:uid="{00000000-0005-0000-0000-0000FF090000}"/>
    <cellStyle name="差_複本 Korea office (update 2011 12 29)_副本長江office通讯录_contact list  20121214 (2)_Book1_TSL Group Contact List 2015" xfId="1299" xr:uid="{00000000-0005-0000-0000-0000000A0000}"/>
    <cellStyle name="差_複本 Korea office (update 2011 12 29)_副本長江office通讯录_contact list  20121214 (2)_contact list  20130227" xfId="1300" xr:uid="{00000000-0005-0000-0000-0000010A0000}"/>
    <cellStyle name="差_複本 Korea office (update 2011 12 29)_副本長江office通讯录_contact list  20121214 (2)_contact list  20130227_contact listSHA" xfId="1301" xr:uid="{00000000-0005-0000-0000-0000020A0000}"/>
    <cellStyle name="差_複本 Korea office (update 2011 12 29)_副本長江office通讯录_contact list  20121214 (2)_contact list  20130227_TSL Group Contact List 2015" xfId="1302" xr:uid="{00000000-0005-0000-0000-0000030A0000}"/>
    <cellStyle name="差_複本 Korea office (update 2011 12 29)_副本長江office通讯录_contact list  20121214 (2)_TS LINES JAPAN CONTACT LIST" xfId="1303" xr:uid="{00000000-0005-0000-0000-0000040A0000}"/>
    <cellStyle name="差_複本 Korea office (update 2011 12 29)_副本長江office通讯录_contact list  20121214 (2)_TS LINES JAPAN CONTACT-updated (2-12-2013) LIST" xfId="1304" xr:uid="{00000000-0005-0000-0000-0000050A0000}"/>
    <cellStyle name="差_複本 Korea office (update 2011 12 29)_副本長江office通讯录_contact list  20121214 (2)_TSL Group Contact List 2013" xfId="1305" xr:uid="{00000000-0005-0000-0000-0000060A0000}"/>
    <cellStyle name="差_複本 Korea office (update 2011 12 29)_副本長江office通讯录_contact list  20121214 (2)_TSL Group Contact List 2013_contact listSHA" xfId="1306" xr:uid="{00000000-0005-0000-0000-0000070A0000}"/>
    <cellStyle name="差_複本 Korea office (update 2011 12 29)_副本長江office通讯录_contact list  20121214 (2)_TSL Group Contact List 2013_TSL Group Contact List 2015" xfId="1307" xr:uid="{00000000-0005-0000-0000-0000080A0000}"/>
    <cellStyle name="差_複本 Korea office (update 2011 12 29)_副本長江office通讯录_contact list  20130227" xfId="1308" xr:uid="{00000000-0005-0000-0000-0000090A0000}"/>
    <cellStyle name="差_複本 Korea office (update 2011 12 29)_副本長江office通讯录_TS LINES JAPAN CONTACT LIST" xfId="1309" xr:uid="{00000000-0005-0000-0000-00000A0A0000}"/>
    <cellStyle name="差_複本 Korea office (update 2011 12 29)_副本長江office通讯录_TS LINES JAPAN CONTACT-updated (2-12-2013) LIST" xfId="1310" xr:uid="{00000000-0005-0000-0000-00000B0A0000}"/>
    <cellStyle name="差_複本 Korea office (update 2011 12 29)_副本長江office通讯录_TSL Group Contact List 2013" xfId="1311" xr:uid="{00000000-0005-0000-0000-00000C0A0000}"/>
    <cellStyle name="差_複本 Korea office (update 2011 12 29)_副本長江office通讯录_TSL JKT Contact List 2013 03 30" xfId="1312" xr:uid="{00000000-0005-0000-0000-00000D0A0000}"/>
    <cellStyle name="差_複本 Korea office (update 2011 12 29)_副本長江office通讯录_TSL JKT Contact List 2013 06 17" xfId="1313" xr:uid="{00000000-0005-0000-0000-00000E0A0000}"/>
    <cellStyle name="差_複本 Korea office (update 2011 12 29)_副本長江office通讯录_TSL JKT Contact List 2013 07 10" xfId="1314" xr:uid="{00000000-0005-0000-0000-00000F0A0000}"/>
    <cellStyle name="差_複本 Korea office (update 2011 12 29)_副本長江office通讯录_TSL JKT Contact List 2014 03 17" xfId="1315" xr:uid="{00000000-0005-0000-0000-0000100A0000}"/>
    <cellStyle name="差_複本 Korea office (update 2011 12 29)_副本長江office通讯录_複本 TSL JKT Contact List 2014 03 17" xfId="1316" xr:uid="{00000000-0005-0000-0000-0000110A0000}"/>
    <cellStyle name="差_複本 Korea office (update 2011 12 29)_複本 Thailand contact list(skype)  20130909 (2)" xfId="1317" xr:uid="{00000000-0005-0000-0000-0000120A0000}"/>
    <cellStyle name="差_複本 Korea office (update 2011 12 29)_複本 Thailand contact list(skype)  20130909 (2)_contact listSHA" xfId="1318" xr:uid="{00000000-0005-0000-0000-0000130A0000}"/>
    <cellStyle name="差_複本 Korea office (update 2011 12 29)_複本 Thailand contact list(skype)  20130909 (2)_TSL Group Contact List 2015" xfId="1319" xr:uid="{00000000-0005-0000-0000-0000140A0000}"/>
    <cellStyle name="差_複本 Korea office (update 2011 12 29)_複本 TSL JKT Contact List 2014 03 17" xfId="1320" xr:uid="{00000000-0005-0000-0000-0000150A0000}"/>
    <cellStyle name="差_複本 Korea office (update 2011 12 29)_複本 TSL JKT Contact List 2014 03 17_contact listSHA" xfId="1321" xr:uid="{00000000-0005-0000-0000-0000160A0000}"/>
    <cellStyle name="差_複本 Korea office (update 2011 12 29)_複本 TSL JKT Contact List 2014 03 17_TSL Group Contact List 2015" xfId="1322" xr:uid="{00000000-0005-0000-0000-0000170A0000}"/>
    <cellStyle name="差_複本 Thailand contact list(skype)  20130909 (2)" xfId="1323" xr:uid="{00000000-0005-0000-0000-0000180A0000}"/>
    <cellStyle name="差_複本 TSL ID Contact List 2013 08 01" xfId="1324" xr:uid="{00000000-0005-0000-0000-0000190A0000}"/>
    <cellStyle name="差_複本 TSL JKT Contact List 2014 03 17" xfId="1325" xr:uid="{00000000-0005-0000-0000-00001A0A0000}"/>
    <cellStyle name="样式 1" xfId="186" xr:uid="{00000000-0005-0000-0000-00005D0A0000}"/>
    <cellStyle name="适中" xfId="187" xr:uid="{00000000-0005-0000-0000-0000B50A0000}"/>
    <cellStyle name="适中 2" xfId="1328" xr:uid="{00000000-0005-0000-0000-0000B60A0000}"/>
    <cellStyle name="适中 3" xfId="1327" xr:uid="{00000000-0005-0000-0000-0000B70A0000}"/>
    <cellStyle name="适中_Book1" xfId="1329" xr:uid="{00000000-0005-0000-0000-0000B80A0000}"/>
    <cellStyle name="常规 2" xfId="188" xr:uid="{00000000-0005-0000-0000-00001B0A0000}"/>
    <cellStyle name="常规 2 2" xfId="1330" xr:uid="{00000000-0005-0000-0000-00001C0A0000}"/>
    <cellStyle name="常规 3" xfId="34" xr:uid="{00000000-0005-0000-0000-00001D0A0000}"/>
    <cellStyle name="常规 3 2" xfId="189" xr:uid="{00000000-0005-0000-0000-00001E0A0000}"/>
    <cellStyle name="常规 4" xfId="190" xr:uid="{00000000-0005-0000-0000-00001F0A0000}"/>
    <cellStyle name="常规_Book2" xfId="28" xr:uid="{00000000-0005-0000-0000-0000200A0000}"/>
    <cellStyle name="常规_Book2_Sea Transport service of SITC - July" xfId="32" xr:uid="{00000000-0005-0000-0000-0000210A0000}"/>
    <cellStyle name="悪い" xfId="1393" xr:uid="{00000000-0005-0000-0000-00003A0A0000}"/>
    <cellStyle name="检查单元格" xfId="226" xr:uid="{00000000-0005-0000-0000-00005E0A0000}"/>
    <cellStyle name="检查单元格 2" xfId="1409" xr:uid="{00000000-0005-0000-0000-00005F0A0000}"/>
    <cellStyle name="检查单元格 3" xfId="1408" xr:uid="{00000000-0005-0000-0000-0000600A0000}"/>
    <cellStyle name="检查单元格_contact list  20130227" xfId="1410" xr:uid="{00000000-0005-0000-0000-0000610A0000}"/>
    <cellStyle name="貨幣[0]_pldt" xfId="1334" xr:uid="{00000000-0005-0000-0000-0000960A0000}"/>
    <cellStyle name="連結的儲存格" xfId="191" xr:uid="{00000000-0005-0000-0000-0000B90A0000}"/>
    <cellStyle name="連結的儲存格 2" xfId="1823" xr:uid="{00000000-0005-0000-0000-0000BA0A0000}"/>
    <cellStyle name="똿뗦먛귟 [0.00]_PRODUCT DETAIL Q1" xfId="923" xr:uid="{00000000-0005-0000-0000-00008C020000}"/>
    <cellStyle name="똿뗦먛귟_PRODUCT DETAIL Q1" xfId="924" xr:uid="{00000000-0005-0000-0000-00008D020000}"/>
    <cellStyle name="備註" xfId="192" xr:uid="{00000000-0005-0000-0000-0000B4020000}"/>
    <cellStyle name="備註 2" xfId="1824" xr:uid="{00000000-0005-0000-0000-0000B5020000}"/>
    <cellStyle name="强调文字颜色 1" xfId="193" xr:uid="{00000000-0005-0000-0000-0000220A0000}"/>
    <cellStyle name="强调文字颜色 1 2" xfId="1376" xr:uid="{00000000-0005-0000-0000-0000230A0000}"/>
    <cellStyle name="强调文字颜色 1 3" xfId="1375" xr:uid="{00000000-0005-0000-0000-0000240A0000}"/>
    <cellStyle name="强调文字颜色 1_contact list  20130227" xfId="1377" xr:uid="{00000000-0005-0000-0000-0000250A0000}"/>
    <cellStyle name="强调文字颜色 2" xfId="194" xr:uid="{00000000-0005-0000-0000-0000260A0000}"/>
    <cellStyle name="强调文字颜色 2 2" xfId="1379" xr:uid="{00000000-0005-0000-0000-0000270A0000}"/>
    <cellStyle name="强调文字颜色 2 3" xfId="1378" xr:uid="{00000000-0005-0000-0000-0000280A0000}"/>
    <cellStyle name="强调文字颜色 2_contact list  20130227" xfId="1380" xr:uid="{00000000-0005-0000-0000-0000290A0000}"/>
    <cellStyle name="强调文字颜色 3" xfId="195" xr:uid="{00000000-0005-0000-0000-00002A0A0000}"/>
    <cellStyle name="强调文字颜色 3 2" xfId="1382" xr:uid="{00000000-0005-0000-0000-00002B0A0000}"/>
    <cellStyle name="强调文字颜色 3 3" xfId="1381" xr:uid="{00000000-0005-0000-0000-00002C0A0000}"/>
    <cellStyle name="强调文字颜色 3_contact list  20130227" xfId="1383" xr:uid="{00000000-0005-0000-0000-00002D0A0000}"/>
    <cellStyle name="强调文字颜色 4" xfId="196" xr:uid="{00000000-0005-0000-0000-00002E0A0000}"/>
    <cellStyle name="强调文字颜色 4 2" xfId="1385" xr:uid="{00000000-0005-0000-0000-00002F0A0000}"/>
    <cellStyle name="强调文字颜色 4 3" xfId="1384" xr:uid="{00000000-0005-0000-0000-0000300A0000}"/>
    <cellStyle name="强调文字颜色 4_contact list  20130227" xfId="1386" xr:uid="{00000000-0005-0000-0000-0000310A0000}"/>
    <cellStyle name="强调文字颜色 5" xfId="197" xr:uid="{00000000-0005-0000-0000-0000320A0000}"/>
    <cellStyle name="强调文字颜色 5 2" xfId="1388" xr:uid="{00000000-0005-0000-0000-0000330A0000}"/>
    <cellStyle name="强调文字颜色 5 3" xfId="1387" xr:uid="{00000000-0005-0000-0000-0000340A0000}"/>
    <cellStyle name="强调文字颜色 5_contact list  20130227" xfId="1389" xr:uid="{00000000-0005-0000-0000-0000350A0000}"/>
    <cellStyle name="强调文字颜色 6" xfId="198" xr:uid="{00000000-0005-0000-0000-0000360A0000}"/>
    <cellStyle name="强调文字颜色 6 2" xfId="1391" xr:uid="{00000000-0005-0000-0000-0000370A0000}"/>
    <cellStyle name="强调文字颜色 6 3" xfId="1390" xr:uid="{00000000-0005-0000-0000-0000380A0000}"/>
    <cellStyle name="强调文字颜色 6_contact list  20130227" xfId="1392" xr:uid="{00000000-0005-0000-0000-0000390A0000}"/>
    <cellStyle name="超级链接_深办最新contact list102506" xfId="1338" xr:uid="{00000000-0005-0000-0000-0000990A0000}"/>
    <cellStyle name="超連結" xfId="1" builtinId="8"/>
    <cellStyle name="超連結 2" xfId="2660" xr:uid="{00000000-0005-0000-0000-00009A0A0000}"/>
    <cellStyle name="超链接_通訊錄" xfId="1339" xr:uid="{00000000-0005-0000-0000-00009C0A0000}"/>
    <cellStyle name="链接单元格" xfId="229" xr:uid="{00000000-0005-0000-0000-0000BB0A0000}"/>
    <cellStyle name="链接单元格 2" xfId="1426" xr:uid="{00000000-0005-0000-0000-0000BC0A0000}"/>
    <cellStyle name="链接单元格 3" xfId="1425" xr:uid="{00000000-0005-0000-0000-0000BD0A0000}"/>
    <cellStyle name="链接单元格_contact list  20130227" xfId="1427" xr:uid="{00000000-0005-0000-0000-0000BE0A0000}"/>
    <cellStyle name="集計" xfId="1341" xr:uid="{00000000-0005-0000-0000-0000BF0A0000}"/>
    <cellStyle name="解释性文本" xfId="199" xr:uid="{00000000-0005-0000-0000-0000810A0000}"/>
    <cellStyle name="解释性文本 2" xfId="1345" xr:uid="{00000000-0005-0000-0000-0000820A0000}"/>
    <cellStyle name="解释性文本 3" xfId="1344" xr:uid="{00000000-0005-0000-0000-0000830A0000}"/>
    <cellStyle name="解释性文本_Book1" xfId="1346" xr:uid="{00000000-0005-0000-0000-0000840A0000}"/>
    <cellStyle name="输入" xfId="200" xr:uid="{00000000-0005-0000-0000-0000AD0A0000}"/>
    <cellStyle name="输入 2" xfId="1420" xr:uid="{00000000-0005-0000-0000-0000AE0A0000}"/>
    <cellStyle name="输入 3" xfId="1419" xr:uid="{00000000-0005-0000-0000-0000AF0A0000}"/>
    <cellStyle name="输入_contact list  20130227" xfId="1421" xr:uid="{00000000-0005-0000-0000-0000B00A0000}"/>
    <cellStyle name="输出" xfId="201" xr:uid="{00000000-0005-0000-0000-0000B10A0000}"/>
    <cellStyle name="输出 2" xfId="1423" xr:uid="{00000000-0005-0000-0000-0000B20A0000}"/>
    <cellStyle name="输出 3" xfId="1422" xr:uid="{00000000-0005-0000-0000-0000B30A0000}"/>
    <cellStyle name="输出_contact list  20130227" xfId="1424" xr:uid="{00000000-0005-0000-0000-0000B40A0000}"/>
    <cellStyle name="說明文字" xfId="202" xr:uid="{00000000-0005-0000-0000-0000880A0000}"/>
    <cellStyle name="說明文字 2" xfId="1825" xr:uid="{00000000-0005-0000-0000-0000890A0000}"/>
    <cellStyle name="説明文" xfId="1414" xr:uid="{00000000-0005-0000-0000-00008A0A0000}"/>
    <cellStyle name="輔色1" xfId="203" xr:uid="{00000000-0005-0000-0000-00009D0A0000}"/>
    <cellStyle name="輔色1 2" xfId="1826" xr:uid="{00000000-0005-0000-0000-00009E0A0000}"/>
    <cellStyle name="輔色2" xfId="204" xr:uid="{00000000-0005-0000-0000-00009F0A0000}"/>
    <cellStyle name="輔色2 2" xfId="1827" xr:uid="{00000000-0005-0000-0000-0000A00A0000}"/>
    <cellStyle name="輔色3" xfId="205" xr:uid="{00000000-0005-0000-0000-0000A10A0000}"/>
    <cellStyle name="輔色3 2" xfId="1828" xr:uid="{00000000-0005-0000-0000-0000A20A0000}"/>
    <cellStyle name="輔色4" xfId="206" xr:uid="{00000000-0005-0000-0000-0000A30A0000}"/>
    <cellStyle name="輔色4 2" xfId="1829" xr:uid="{00000000-0005-0000-0000-0000A40A0000}"/>
    <cellStyle name="輔色5" xfId="207" xr:uid="{00000000-0005-0000-0000-0000A50A0000}"/>
    <cellStyle name="輔色5 2" xfId="1830" xr:uid="{00000000-0005-0000-0000-0000A60A0000}"/>
    <cellStyle name="輔色6" xfId="208" xr:uid="{00000000-0005-0000-0000-0000A70A0000}"/>
    <cellStyle name="輔色6 2" xfId="1831" xr:uid="{00000000-0005-0000-0000-0000A80A0000}"/>
    <cellStyle name="標準 2" xfId="1356" xr:uid="{00000000-0005-0000-0000-0000620A0000}"/>
    <cellStyle name="標準 3" xfId="1357" xr:uid="{00000000-0005-0000-0000-0000630A0000}"/>
    <cellStyle name="標準 3 2" xfId="1358" xr:uid="{00000000-0005-0000-0000-0000640A0000}"/>
    <cellStyle name="標準_JAPAN" xfId="1359" xr:uid="{00000000-0005-0000-0000-0000650A0000}"/>
    <cellStyle name="標準_Sheet1" xfId="29" xr:uid="{00000000-0005-0000-0000-0000660A0000}"/>
    <cellStyle name="標題" xfId="209" xr:uid="{00000000-0005-0000-0000-0000670A0000}"/>
    <cellStyle name="標題 1" xfId="210" xr:uid="{00000000-0005-0000-0000-0000680A0000}"/>
    <cellStyle name="標題 1 2" xfId="1832" xr:uid="{00000000-0005-0000-0000-0000690A0000}"/>
    <cellStyle name="標題 2" xfId="211" xr:uid="{00000000-0005-0000-0000-00006A0A0000}"/>
    <cellStyle name="標題 2 2" xfId="1833" xr:uid="{00000000-0005-0000-0000-00006B0A0000}"/>
    <cellStyle name="標題 3" xfId="212" xr:uid="{00000000-0005-0000-0000-00006C0A0000}"/>
    <cellStyle name="標題 3 2" xfId="1834" xr:uid="{00000000-0005-0000-0000-00006D0A0000}"/>
    <cellStyle name="標題 4" xfId="213" xr:uid="{00000000-0005-0000-0000-00006E0A0000}"/>
    <cellStyle name="標題 4 2" xfId="1835" xr:uid="{00000000-0005-0000-0000-00006F0A0000}"/>
    <cellStyle name="標題 5" xfId="1836" xr:uid="{00000000-0005-0000-0000-0000700A0000}"/>
    <cellStyle name="標題_PH Updated Contact List" xfId="1360" xr:uid="{00000000-0005-0000-0000-0000710A0000}"/>
    <cellStyle name="樣式 1" xfId="30" xr:uid="{00000000-0005-0000-0000-0000720A0000}"/>
    <cellStyle name="메모" xfId="1326" xr:uid="{00000000-0005-0000-0000-00008E020000}"/>
    <cellStyle name="輸入" xfId="214" xr:uid="{00000000-0005-0000-0000-0000A90A0000}"/>
    <cellStyle name="輸入 2" xfId="1837" xr:uid="{00000000-0005-0000-0000-0000AA0A0000}"/>
    <cellStyle name="輸出" xfId="215" xr:uid="{00000000-0005-0000-0000-0000AB0A0000}"/>
    <cellStyle name="輸出 2" xfId="1838" xr:uid="{00000000-0005-0000-0000-0000AC0A0000}"/>
    <cellStyle name="檢查儲存格" xfId="216" xr:uid="{00000000-0005-0000-0000-0000730A0000}"/>
    <cellStyle name="檢查儲存格 2" xfId="1839" xr:uid="{00000000-0005-0000-0000-0000740A0000}"/>
    <cellStyle name="믅됞 [0.00]_PRODUCT DETAIL Q1" xfId="1331" xr:uid="{00000000-0005-0000-0000-00008F020000}"/>
    <cellStyle name="믅됞_PRODUCT DETAIL Q1" xfId="1332" xr:uid="{00000000-0005-0000-0000-000090020000}"/>
    <cellStyle name="백분율_HOBONG" xfId="1333" xr:uid="{00000000-0005-0000-0000-000091020000}"/>
    <cellStyle name="보통" xfId="1335" xr:uid="{00000000-0005-0000-0000-000092020000}"/>
    <cellStyle name="壞" xfId="217" xr:uid="{00000000-0005-0000-0000-0000BC020000}"/>
    <cellStyle name="壞 2" xfId="1840" xr:uid="{00000000-0005-0000-0000-0000BD020000}"/>
    <cellStyle name="壞_TS Lines Contact List_12012017" xfId="1370" xr:uid="{00000000-0005-0000-0000-0000BE020000}"/>
    <cellStyle name="뷭?_BOOKSHIP" xfId="1336" xr:uid="{00000000-0005-0000-0000-000093020000}"/>
    <cellStyle name="警告文" xfId="1371" xr:uid="{00000000-0005-0000-0000-00008B0A0000}"/>
    <cellStyle name="警告文本" xfId="218" xr:uid="{00000000-0005-0000-0000-00008E0A0000}"/>
    <cellStyle name="警告文本 2" xfId="1373" xr:uid="{00000000-0005-0000-0000-00008F0A0000}"/>
    <cellStyle name="警告文本 3" xfId="1372" xr:uid="{00000000-0005-0000-0000-0000900A0000}"/>
    <cellStyle name="警告文本_contact list  20130227" xfId="1374" xr:uid="{00000000-0005-0000-0000-0000910A0000}"/>
    <cellStyle name="警告文字" xfId="219" xr:uid="{00000000-0005-0000-0000-00008C0A0000}"/>
    <cellStyle name="警告文字 2" xfId="1841" xr:uid="{00000000-0005-0000-0000-00008D0A0000}"/>
    <cellStyle name="설명 텍스트" xfId="1340" xr:uid="{00000000-0005-0000-0000-000094020000}"/>
    <cellStyle name="셀 확인" xfId="1342" xr:uid="{00000000-0005-0000-0000-000095020000}"/>
    <cellStyle name="쉼표 2" xfId="1343" xr:uid="{00000000-0005-0000-0000-000096020000}"/>
    <cellStyle name="연결된 셀" xfId="1347" xr:uid="{00000000-0005-0000-0000-000097020000}"/>
    <cellStyle name="요약" xfId="1348" xr:uid="{00000000-0005-0000-0000-000098020000}"/>
    <cellStyle name="입력" xfId="1349" xr:uid="{00000000-0005-0000-0000-000099020000}"/>
    <cellStyle name="제목" xfId="1350" xr:uid="{00000000-0005-0000-0000-00009A020000}"/>
    <cellStyle name="제목 1" xfId="1351" xr:uid="{00000000-0005-0000-0000-00009B020000}"/>
    <cellStyle name="제목 2" xfId="1352" xr:uid="{00000000-0005-0000-0000-00009C020000}"/>
    <cellStyle name="제목 3" xfId="1353" xr:uid="{00000000-0005-0000-0000-00009D020000}"/>
    <cellStyle name="제목 4" xfId="1354" xr:uid="{00000000-0005-0000-0000-00009E020000}"/>
    <cellStyle name="좋음" xfId="1355" xr:uid="{00000000-0005-0000-0000-00009F020000}"/>
    <cellStyle name="출력" xfId="1361" xr:uid="{00000000-0005-0000-0000-0000A0020000}"/>
    <cellStyle name="콤마 [0]_1202" xfId="1362" xr:uid="{00000000-0005-0000-0000-0000A1020000}"/>
    <cellStyle name="콤마_1202" xfId="1363" xr:uid="{00000000-0005-0000-0000-0000A2020000}"/>
    <cellStyle name="통화 [0]_1202" xfId="1365" xr:uid="{00000000-0005-0000-0000-0000A3020000}"/>
    <cellStyle name="통화_1202" xfId="1366" xr:uid="{00000000-0005-0000-0000-0000A4020000}"/>
    <cellStyle name="표준 2" xfId="1367" xr:uid="{00000000-0005-0000-0000-0000A5020000}"/>
    <cellStyle name="표준_(정보부문)월별인원계획" xfId="1368" xr:uid="{00000000-0005-0000-0000-0000A6020000}"/>
    <cellStyle name="하이퍼링크 2" xfId="1369" xr:uid="{00000000-0005-0000-0000-0000A7020000}"/>
  </cellStyles>
  <dxfs count="0"/>
  <tableStyles count="0" defaultTableStyle="TableStyleMedium9" defaultPivotStyle="PivotStyleLight16"/>
  <colors>
    <mruColors>
      <color rgb="FF000000"/>
      <color rgb="FF2E1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0</xdr:rowOff>
    </xdr:from>
    <xdr:to>
      <xdr:col>2</xdr:col>
      <xdr:colOff>1019174</xdr:colOff>
      <xdr:row>11</xdr:row>
      <xdr:rowOff>161548</xdr:rowOff>
    </xdr:to>
    <xdr:pic>
      <xdr:nvPicPr>
        <xdr:cNvPr id="3" name="圖片 1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" y="0"/>
          <a:ext cx="6086475" cy="2885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4</xdr:row>
      <xdr:rowOff>197464</xdr:rowOff>
    </xdr:to>
    <xdr:pic>
      <xdr:nvPicPr>
        <xdr:cNvPr id="2" name="圖片 1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00225" cy="1007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2886075</xdr:colOff>
      <xdr:row>4</xdr:row>
      <xdr:rowOff>302239</xdr:rowOff>
    </xdr:to>
    <xdr:pic>
      <xdr:nvPicPr>
        <xdr:cNvPr id="2" name="圖片 15">
          <a:extLst>
            <a:ext uri="{FF2B5EF4-FFF2-40B4-BE49-F238E27FC236}">
              <a16:creationId xmlns:a16="http://schemas.microsoft.com/office/drawing/2014/main" id="{A529AE99-259C-4394-BA23-EF6625A18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00225" cy="1007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114300</xdr:colOff>
      <xdr:row>8</xdr:row>
      <xdr:rowOff>171450</xdr:rowOff>
    </xdr:from>
    <xdr:to>
      <xdr:col>10</xdr:col>
      <xdr:colOff>656177</xdr:colOff>
      <xdr:row>37</xdr:row>
      <xdr:rowOff>113582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3B7B3F-9666-6054-9DD0-265E2E286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15450" y="2038350"/>
          <a:ext cx="8380952" cy="57428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1200150</xdr:colOff>
      <xdr:row>0</xdr:row>
      <xdr:rowOff>1182542</xdr:rowOff>
    </xdr:to>
    <xdr:pic>
      <xdr:nvPicPr>
        <xdr:cNvPr id="2" name="圖片 15">
          <a:extLst>
            <a:ext uri="{FF2B5EF4-FFF2-40B4-BE49-F238E27FC236}">
              <a16:creationId xmlns:a16="http://schemas.microsoft.com/office/drawing/2014/main" id="{07FF89B6-9DAC-462C-9FED-E888D9600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647949" cy="1182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3" name="Line 46">
          <a:extLst>
            <a:ext uri="{FF2B5EF4-FFF2-40B4-BE49-F238E27FC236}">
              <a16:creationId xmlns:a16="http://schemas.microsoft.com/office/drawing/2014/main" id="{0FDED5D2-A7C7-4511-B0F3-B0369F02DBD6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4" name="Line 47">
          <a:extLst>
            <a:ext uri="{FF2B5EF4-FFF2-40B4-BE49-F238E27FC236}">
              <a16:creationId xmlns:a16="http://schemas.microsoft.com/office/drawing/2014/main" id="{535EFBC4-E2D9-46BE-8A03-E331C4D32834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5" name="Line 48">
          <a:extLst>
            <a:ext uri="{FF2B5EF4-FFF2-40B4-BE49-F238E27FC236}">
              <a16:creationId xmlns:a16="http://schemas.microsoft.com/office/drawing/2014/main" id="{39A8C539-2342-4C9F-9FA6-CBE9F1DF9EF7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6" name="Line 49">
          <a:extLst>
            <a:ext uri="{FF2B5EF4-FFF2-40B4-BE49-F238E27FC236}">
              <a16:creationId xmlns:a16="http://schemas.microsoft.com/office/drawing/2014/main" id="{1BD53CE3-5CA6-4297-9B21-859C11453A81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7" name="Line 50">
          <a:extLst>
            <a:ext uri="{FF2B5EF4-FFF2-40B4-BE49-F238E27FC236}">
              <a16:creationId xmlns:a16="http://schemas.microsoft.com/office/drawing/2014/main" id="{44094B1B-8C03-4A56-B3A5-4F1B3FDDB89E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8" name="Line 51">
          <a:extLst>
            <a:ext uri="{FF2B5EF4-FFF2-40B4-BE49-F238E27FC236}">
              <a16:creationId xmlns:a16="http://schemas.microsoft.com/office/drawing/2014/main" id="{6B9E0D1D-7A73-439C-93A4-F1F8EE0A10A5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9" name="Line 182">
          <a:extLst>
            <a:ext uri="{FF2B5EF4-FFF2-40B4-BE49-F238E27FC236}">
              <a16:creationId xmlns:a16="http://schemas.microsoft.com/office/drawing/2014/main" id="{CD348EAE-62CA-4086-9513-143E919335A7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10" name="Line 183">
          <a:extLst>
            <a:ext uri="{FF2B5EF4-FFF2-40B4-BE49-F238E27FC236}">
              <a16:creationId xmlns:a16="http://schemas.microsoft.com/office/drawing/2014/main" id="{99A6BECF-945E-4060-9E3E-2387B5E41F1E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11" name="Line 184">
          <a:extLst>
            <a:ext uri="{FF2B5EF4-FFF2-40B4-BE49-F238E27FC236}">
              <a16:creationId xmlns:a16="http://schemas.microsoft.com/office/drawing/2014/main" id="{4B8A0345-7F63-430D-9839-43D395736B56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12" name="Line 185">
          <a:extLst>
            <a:ext uri="{FF2B5EF4-FFF2-40B4-BE49-F238E27FC236}">
              <a16:creationId xmlns:a16="http://schemas.microsoft.com/office/drawing/2014/main" id="{15082D65-62F6-4BF8-ABD1-7BE5DAA47DAF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13" name="Line 186">
          <a:extLst>
            <a:ext uri="{FF2B5EF4-FFF2-40B4-BE49-F238E27FC236}">
              <a16:creationId xmlns:a16="http://schemas.microsoft.com/office/drawing/2014/main" id="{E80CE2FD-6F65-42FE-8A9F-F63CFED97D1D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14" name="Line 187">
          <a:extLst>
            <a:ext uri="{FF2B5EF4-FFF2-40B4-BE49-F238E27FC236}">
              <a16:creationId xmlns:a16="http://schemas.microsoft.com/office/drawing/2014/main" id="{5AEEF1C9-FED1-4655-BA76-6B4AC52C357C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15" name="Line 46">
          <a:extLst>
            <a:ext uri="{FF2B5EF4-FFF2-40B4-BE49-F238E27FC236}">
              <a16:creationId xmlns:a16="http://schemas.microsoft.com/office/drawing/2014/main" id="{52295279-3DBE-4BC2-A098-DF9A71DB5AB2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16" name="Line 47">
          <a:extLst>
            <a:ext uri="{FF2B5EF4-FFF2-40B4-BE49-F238E27FC236}">
              <a16:creationId xmlns:a16="http://schemas.microsoft.com/office/drawing/2014/main" id="{5CF1FBE6-6738-41C0-B7E3-1FB45E6DAC03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17" name="Line 48">
          <a:extLst>
            <a:ext uri="{FF2B5EF4-FFF2-40B4-BE49-F238E27FC236}">
              <a16:creationId xmlns:a16="http://schemas.microsoft.com/office/drawing/2014/main" id="{E31EA692-900B-4E3C-880A-579697EA1B53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18" name="Line 49">
          <a:extLst>
            <a:ext uri="{FF2B5EF4-FFF2-40B4-BE49-F238E27FC236}">
              <a16:creationId xmlns:a16="http://schemas.microsoft.com/office/drawing/2014/main" id="{AF83D3EE-786C-4D0E-B2E6-2621328C6451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19" name="Line 50">
          <a:extLst>
            <a:ext uri="{FF2B5EF4-FFF2-40B4-BE49-F238E27FC236}">
              <a16:creationId xmlns:a16="http://schemas.microsoft.com/office/drawing/2014/main" id="{DA1337A4-3001-4C9C-BA92-E3650894D3CA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20" name="Line 51">
          <a:extLst>
            <a:ext uri="{FF2B5EF4-FFF2-40B4-BE49-F238E27FC236}">
              <a16:creationId xmlns:a16="http://schemas.microsoft.com/office/drawing/2014/main" id="{15A39FF3-C8AD-4EB8-AA06-84815C992CBC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21" name="Line 182">
          <a:extLst>
            <a:ext uri="{FF2B5EF4-FFF2-40B4-BE49-F238E27FC236}">
              <a16:creationId xmlns:a16="http://schemas.microsoft.com/office/drawing/2014/main" id="{3DBEC02A-487C-404B-85D6-A3F4995F6277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22" name="Line 183">
          <a:extLst>
            <a:ext uri="{FF2B5EF4-FFF2-40B4-BE49-F238E27FC236}">
              <a16:creationId xmlns:a16="http://schemas.microsoft.com/office/drawing/2014/main" id="{647F6C65-FCE8-4C52-8F84-4E28F125E86D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23" name="Line 184">
          <a:extLst>
            <a:ext uri="{FF2B5EF4-FFF2-40B4-BE49-F238E27FC236}">
              <a16:creationId xmlns:a16="http://schemas.microsoft.com/office/drawing/2014/main" id="{1070F15E-A53C-4B50-A83F-BF1DF8DD9731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24" name="Line 185">
          <a:extLst>
            <a:ext uri="{FF2B5EF4-FFF2-40B4-BE49-F238E27FC236}">
              <a16:creationId xmlns:a16="http://schemas.microsoft.com/office/drawing/2014/main" id="{961A1DFE-8DDF-48C2-AA8F-8FFE1C991EFB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25" name="Line 186">
          <a:extLst>
            <a:ext uri="{FF2B5EF4-FFF2-40B4-BE49-F238E27FC236}">
              <a16:creationId xmlns:a16="http://schemas.microsoft.com/office/drawing/2014/main" id="{A29DC5E2-7653-40F7-BD7F-F7A28AF6B53E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26" name="Line 187">
          <a:extLst>
            <a:ext uri="{FF2B5EF4-FFF2-40B4-BE49-F238E27FC236}">
              <a16:creationId xmlns:a16="http://schemas.microsoft.com/office/drawing/2014/main" id="{6DDA0B5C-D999-4E1F-94F5-C82A7049FD1E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27" name="Line 46">
          <a:extLst>
            <a:ext uri="{FF2B5EF4-FFF2-40B4-BE49-F238E27FC236}">
              <a16:creationId xmlns:a16="http://schemas.microsoft.com/office/drawing/2014/main" id="{B78B7B29-07FA-4080-8B87-397D0442AA70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28" name="Line 47">
          <a:extLst>
            <a:ext uri="{FF2B5EF4-FFF2-40B4-BE49-F238E27FC236}">
              <a16:creationId xmlns:a16="http://schemas.microsoft.com/office/drawing/2014/main" id="{584EAC5C-CC45-41C3-8111-27048557B41C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29" name="Line 48">
          <a:extLst>
            <a:ext uri="{FF2B5EF4-FFF2-40B4-BE49-F238E27FC236}">
              <a16:creationId xmlns:a16="http://schemas.microsoft.com/office/drawing/2014/main" id="{F77E21DF-C8B6-46EC-88D6-34F92D3F4C0A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30" name="Line 49">
          <a:extLst>
            <a:ext uri="{FF2B5EF4-FFF2-40B4-BE49-F238E27FC236}">
              <a16:creationId xmlns:a16="http://schemas.microsoft.com/office/drawing/2014/main" id="{9EE28AA7-6C42-4653-92DC-A568DF428D4E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31" name="Line 50">
          <a:extLst>
            <a:ext uri="{FF2B5EF4-FFF2-40B4-BE49-F238E27FC236}">
              <a16:creationId xmlns:a16="http://schemas.microsoft.com/office/drawing/2014/main" id="{9C537993-F378-4DDC-B29F-6AAA6B68E019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32" name="Line 51">
          <a:extLst>
            <a:ext uri="{FF2B5EF4-FFF2-40B4-BE49-F238E27FC236}">
              <a16:creationId xmlns:a16="http://schemas.microsoft.com/office/drawing/2014/main" id="{DD516054-8AA8-4510-91EE-49585CBAD3E4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33" name="Line 182">
          <a:extLst>
            <a:ext uri="{FF2B5EF4-FFF2-40B4-BE49-F238E27FC236}">
              <a16:creationId xmlns:a16="http://schemas.microsoft.com/office/drawing/2014/main" id="{670E955A-0877-4DCF-9C84-0B9CA0A57BDB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34" name="Line 183">
          <a:extLst>
            <a:ext uri="{FF2B5EF4-FFF2-40B4-BE49-F238E27FC236}">
              <a16:creationId xmlns:a16="http://schemas.microsoft.com/office/drawing/2014/main" id="{2779FA63-022C-487A-B490-F525D7CA7C07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35" name="Line 184">
          <a:extLst>
            <a:ext uri="{FF2B5EF4-FFF2-40B4-BE49-F238E27FC236}">
              <a16:creationId xmlns:a16="http://schemas.microsoft.com/office/drawing/2014/main" id="{994E7538-9D10-44FF-B0A8-19FFCE8F4177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36" name="Line 185">
          <a:extLst>
            <a:ext uri="{FF2B5EF4-FFF2-40B4-BE49-F238E27FC236}">
              <a16:creationId xmlns:a16="http://schemas.microsoft.com/office/drawing/2014/main" id="{E260BC4B-A2B8-49F4-9F12-CCC8D3B7292C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37" name="Line 186">
          <a:extLst>
            <a:ext uri="{FF2B5EF4-FFF2-40B4-BE49-F238E27FC236}">
              <a16:creationId xmlns:a16="http://schemas.microsoft.com/office/drawing/2014/main" id="{45ED6AA9-E630-4461-BF65-38E51DBF903C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38" name="Line 187">
          <a:extLst>
            <a:ext uri="{FF2B5EF4-FFF2-40B4-BE49-F238E27FC236}">
              <a16:creationId xmlns:a16="http://schemas.microsoft.com/office/drawing/2014/main" id="{B36A69AB-6CF6-4650-B034-A1E8D4CC5FED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39" name="Line 46">
          <a:extLst>
            <a:ext uri="{FF2B5EF4-FFF2-40B4-BE49-F238E27FC236}">
              <a16:creationId xmlns:a16="http://schemas.microsoft.com/office/drawing/2014/main" id="{A74E71F5-045D-4CA3-9D68-458E0D6EABA9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40" name="Line 47">
          <a:extLst>
            <a:ext uri="{FF2B5EF4-FFF2-40B4-BE49-F238E27FC236}">
              <a16:creationId xmlns:a16="http://schemas.microsoft.com/office/drawing/2014/main" id="{9AA20288-9DD3-43B7-B49A-4959EEAEC5C1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41" name="Line 48">
          <a:extLst>
            <a:ext uri="{FF2B5EF4-FFF2-40B4-BE49-F238E27FC236}">
              <a16:creationId xmlns:a16="http://schemas.microsoft.com/office/drawing/2014/main" id="{804A8D7B-4060-4921-9838-47A920AD3E70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42" name="Line 49">
          <a:extLst>
            <a:ext uri="{FF2B5EF4-FFF2-40B4-BE49-F238E27FC236}">
              <a16:creationId xmlns:a16="http://schemas.microsoft.com/office/drawing/2014/main" id="{213646BD-C5EF-45A8-9844-DF64F2830E0D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43" name="Line 50">
          <a:extLst>
            <a:ext uri="{FF2B5EF4-FFF2-40B4-BE49-F238E27FC236}">
              <a16:creationId xmlns:a16="http://schemas.microsoft.com/office/drawing/2014/main" id="{605233FA-241A-4F69-B6C1-CFE16832C97F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44" name="Line 51">
          <a:extLst>
            <a:ext uri="{FF2B5EF4-FFF2-40B4-BE49-F238E27FC236}">
              <a16:creationId xmlns:a16="http://schemas.microsoft.com/office/drawing/2014/main" id="{1E255E19-DD89-4EDD-A09A-6D5FA0E0FEC9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45" name="Line 182">
          <a:extLst>
            <a:ext uri="{FF2B5EF4-FFF2-40B4-BE49-F238E27FC236}">
              <a16:creationId xmlns:a16="http://schemas.microsoft.com/office/drawing/2014/main" id="{DFC1B9AA-519E-4215-A4AE-6BCB4000C1EB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46" name="Line 183">
          <a:extLst>
            <a:ext uri="{FF2B5EF4-FFF2-40B4-BE49-F238E27FC236}">
              <a16:creationId xmlns:a16="http://schemas.microsoft.com/office/drawing/2014/main" id="{A6BAD902-F9FF-416A-BBA1-11F5CC2454F6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47" name="Line 184">
          <a:extLst>
            <a:ext uri="{FF2B5EF4-FFF2-40B4-BE49-F238E27FC236}">
              <a16:creationId xmlns:a16="http://schemas.microsoft.com/office/drawing/2014/main" id="{518CA146-5AB0-4E6F-813C-4927A6DAFDE3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48" name="Line 185">
          <a:extLst>
            <a:ext uri="{FF2B5EF4-FFF2-40B4-BE49-F238E27FC236}">
              <a16:creationId xmlns:a16="http://schemas.microsoft.com/office/drawing/2014/main" id="{27B8DB2F-74A8-4E6A-B652-19F4D3D6EEC4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49" name="Line 186">
          <a:extLst>
            <a:ext uri="{FF2B5EF4-FFF2-40B4-BE49-F238E27FC236}">
              <a16:creationId xmlns:a16="http://schemas.microsoft.com/office/drawing/2014/main" id="{E31A52F4-D791-4972-A8A2-16EB30A49C5B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50" name="Line 187">
          <a:extLst>
            <a:ext uri="{FF2B5EF4-FFF2-40B4-BE49-F238E27FC236}">
              <a16:creationId xmlns:a16="http://schemas.microsoft.com/office/drawing/2014/main" id="{1AC0DBC0-F88C-4E8D-B45B-C781C235ECE0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897830</xdr:colOff>
      <xdr:row>0</xdr:row>
      <xdr:rowOff>1192067</xdr:rowOff>
    </xdr:to>
    <xdr:pic>
      <xdr:nvPicPr>
        <xdr:cNvPr id="2" name="圖片 1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326579" cy="1192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" name="Line 4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" name="Line 47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5" name="Line 4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6" name="Line 49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7" name="Line 50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8" name="Line 5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9" name="Line 18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0" name="Line 18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1" name="Line 184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2" name="Line 185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3" name="Line 18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4" name="Line 18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5" name="Line 46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6" name="Line 47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7" name="Line 48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8" name="Line 49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9" name="Line 50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20" name="Line 5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21" name="Line 18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22" name="Line 183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23" name="Line 184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24" name="Line 185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25" name="Line 186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26" name="Line 187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27" name="Line 4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28" name="Line 4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29" name="Line 4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0" name="Line 4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1" name="Line 5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2" name="Line 5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3" name="Line 18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4" name="Line 18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5" name="Line 18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6" name="Line 18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7" name="Line 18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8" name="Line 18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9" name="Line 46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0" name="Line 47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1" name="Line 48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2" name="Line 49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3" name="Line 50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4" name="Line 51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5" name="Line 18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6" name="Line 183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7" name="Line 184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8" name="Line 185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9" name="Line 186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50" name="Line 187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897830</xdr:colOff>
      <xdr:row>0</xdr:row>
      <xdr:rowOff>1192067</xdr:rowOff>
    </xdr:to>
    <xdr:pic>
      <xdr:nvPicPr>
        <xdr:cNvPr id="2" name="圖片 15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326579" cy="1192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3" name="Line 46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4" name="Line 47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5" name="Line 48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6" name="Line 49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7" name="Line 50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8" name="Line 51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9" name="Line 182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10" name="Line 183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11" name="Line 184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12" name="Line 185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13" name="Line 186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14" name="Line 187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15" name="Line 46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16" name="Line 47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17" name="Line 48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18" name="Line 49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19" name="Line 50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20" name="Line 51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21" name="Line 182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22" name="Line 183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23" name="Line 184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24" name="Line 185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25" name="Line 186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26" name="Line 187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27" name="Line 4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28" name="Line 4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29" name="Line 4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30" name="Line 4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31" name="Line 5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32" name="Line 5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33" name="Line 18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34" name="Line 18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35" name="Line 18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36" name="Line 18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37" name="Line 18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38" name="Line 18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39" name="Line 46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40" name="Line 47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41" name="Line 48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42" name="Line 49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43" name="Line 50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44" name="Line 51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45" name="Line 182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46" name="Line 183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47" name="Line 184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48" name="Line 185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49" name="Line 186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50" name="Line 187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1" name="Line 46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2" name="Line 47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3" name="Line 48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4" name="Line 49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5" name="Line 50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6" name="Line 51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7" name="Line 182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8" name="Line 183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9" name="Line 184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0" name="Line 185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1" name="Line 186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2" name="Line 187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3" name="Line 46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4" name="Line 47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5" name="Line 48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" name="Line 49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7" name="Line 50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8" name="Line 51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9" name="Line 182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0" name="Line 183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1" name="Line 184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2" name="Line 185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3" name="Line 186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4" name="Line 187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5" name="Line 46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6" name="Line 47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7" name="Line 48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8" name="Line 49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9" name="Line 50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0" name="Line 51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1" name="Line 182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2" name="Line 183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" name="Line 184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4" name="Line 185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5" name="Line 186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6" name="Line 187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7" name="Line 46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8" name="Line 47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9" name="Line 48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0" name="Line 49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" name="Line 50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2" name="Line 51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3" name="Line 182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4" name="Line 183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5" name="Line 184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6" name="Line 185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7" name="Line 186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8" name="Line 187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9" name="Line 46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0" name="Line 47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1" name="Line 48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2" name="Line 49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3" name="Line 50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4" name="Line 51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5" name="Line 182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6" name="Line 183">
          <a:extLst>
            <a:ext uri="{FF2B5EF4-FFF2-40B4-BE49-F238E27FC236}">
              <a16:creationId xmlns:a16="http://schemas.microsoft.com/office/drawing/2014/main" id="{00000000-0008-0000-0E00-00006A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7" name="Line 184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8" name="Line 185">
          <a:extLst>
            <a:ext uri="{FF2B5EF4-FFF2-40B4-BE49-F238E27FC236}">
              <a16:creationId xmlns:a16="http://schemas.microsoft.com/office/drawing/2014/main" id="{00000000-0008-0000-0E00-00006C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9" name="Line 186">
          <a:extLst>
            <a:ext uri="{FF2B5EF4-FFF2-40B4-BE49-F238E27FC236}">
              <a16:creationId xmlns:a16="http://schemas.microsoft.com/office/drawing/2014/main" id="{00000000-0008-0000-0E00-00006D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0" name="Line 187">
          <a:extLst>
            <a:ext uri="{FF2B5EF4-FFF2-40B4-BE49-F238E27FC236}">
              <a16:creationId xmlns:a16="http://schemas.microsoft.com/office/drawing/2014/main" id="{00000000-0008-0000-0E00-00006E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1" name="Line 46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2" name="Line 47">
          <a:extLst>
            <a:ext uri="{FF2B5EF4-FFF2-40B4-BE49-F238E27FC236}">
              <a16:creationId xmlns:a16="http://schemas.microsoft.com/office/drawing/2014/main" id="{00000000-0008-0000-0E00-000070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3" name="Line 48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4" name="Line 49">
          <a:extLst>
            <a:ext uri="{FF2B5EF4-FFF2-40B4-BE49-F238E27FC236}">
              <a16:creationId xmlns:a16="http://schemas.microsoft.com/office/drawing/2014/main" id="{00000000-0008-0000-0E00-000072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5" name="Line 50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6" name="Line 51">
          <a:extLst>
            <a:ext uri="{FF2B5EF4-FFF2-40B4-BE49-F238E27FC236}">
              <a16:creationId xmlns:a16="http://schemas.microsoft.com/office/drawing/2014/main" id="{00000000-0008-0000-0E00-000074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7" name="Line 182">
          <a:extLst>
            <a:ext uri="{FF2B5EF4-FFF2-40B4-BE49-F238E27FC236}">
              <a16:creationId xmlns:a16="http://schemas.microsoft.com/office/drawing/2014/main" id="{00000000-0008-0000-0E00-000075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8" name="Line 183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9" name="Line 184">
          <a:extLst>
            <a:ext uri="{FF2B5EF4-FFF2-40B4-BE49-F238E27FC236}">
              <a16:creationId xmlns:a16="http://schemas.microsoft.com/office/drawing/2014/main" id="{00000000-0008-0000-0E00-000077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0" name="Line 185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1" name="Line 186">
          <a:extLst>
            <a:ext uri="{FF2B5EF4-FFF2-40B4-BE49-F238E27FC236}">
              <a16:creationId xmlns:a16="http://schemas.microsoft.com/office/drawing/2014/main" id="{00000000-0008-0000-0E00-000079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2" name="Line 187">
          <a:extLst>
            <a:ext uri="{FF2B5EF4-FFF2-40B4-BE49-F238E27FC236}">
              <a16:creationId xmlns:a16="http://schemas.microsoft.com/office/drawing/2014/main" id="{00000000-0008-0000-0E00-00007A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3" name="Line 46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4" name="Line 47">
          <a:extLst>
            <a:ext uri="{FF2B5EF4-FFF2-40B4-BE49-F238E27FC236}">
              <a16:creationId xmlns:a16="http://schemas.microsoft.com/office/drawing/2014/main" id="{00000000-0008-0000-0E00-00007C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5" name="Line 48">
          <a:extLst>
            <a:ext uri="{FF2B5EF4-FFF2-40B4-BE49-F238E27FC236}">
              <a16:creationId xmlns:a16="http://schemas.microsoft.com/office/drawing/2014/main" id="{00000000-0008-0000-0E00-00007D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6" name="Line 49">
          <a:extLst>
            <a:ext uri="{FF2B5EF4-FFF2-40B4-BE49-F238E27FC236}">
              <a16:creationId xmlns:a16="http://schemas.microsoft.com/office/drawing/2014/main" id="{00000000-0008-0000-0E00-00007E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7" name="Line 50">
          <a:extLst>
            <a:ext uri="{FF2B5EF4-FFF2-40B4-BE49-F238E27FC236}">
              <a16:creationId xmlns:a16="http://schemas.microsoft.com/office/drawing/2014/main" id="{00000000-0008-0000-0E00-00007F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8" name="Line 51">
          <a:extLst>
            <a:ext uri="{FF2B5EF4-FFF2-40B4-BE49-F238E27FC236}">
              <a16:creationId xmlns:a16="http://schemas.microsoft.com/office/drawing/2014/main" id="{00000000-0008-0000-0E00-000080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9" name="Line 182">
          <a:extLst>
            <a:ext uri="{FF2B5EF4-FFF2-40B4-BE49-F238E27FC236}">
              <a16:creationId xmlns:a16="http://schemas.microsoft.com/office/drawing/2014/main" id="{00000000-0008-0000-0E00-000081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0" name="Line 183">
          <a:extLst>
            <a:ext uri="{FF2B5EF4-FFF2-40B4-BE49-F238E27FC236}">
              <a16:creationId xmlns:a16="http://schemas.microsoft.com/office/drawing/2014/main" id="{00000000-0008-0000-0E00-000082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1" name="Line 184">
          <a:extLst>
            <a:ext uri="{FF2B5EF4-FFF2-40B4-BE49-F238E27FC236}">
              <a16:creationId xmlns:a16="http://schemas.microsoft.com/office/drawing/2014/main" id="{00000000-0008-0000-0E00-000083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2" name="Line 185">
          <a:extLst>
            <a:ext uri="{FF2B5EF4-FFF2-40B4-BE49-F238E27FC236}">
              <a16:creationId xmlns:a16="http://schemas.microsoft.com/office/drawing/2014/main" id="{00000000-0008-0000-0E00-000084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3" name="Line 186">
          <a:extLst>
            <a:ext uri="{FF2B5EF4-FFF2-40B4-BE49-F238E27FC236}">
              <a16:creationId xmlns:a16="http://schemas.microsoft.com/office/drawing/2014/main" id="{00000000-0008-0000-0E00-000085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4" name="Line 187">
          <a:extLst>
            <a:ext uri="{FF2B5EF4-FFF2-40B4-BE49-F238E27FC236}">
              <a16:creationId xmlns:a16="http://schemas.microsoft.com/office/drawing/2014/main" id="{00000000-0008-0000-0E00-000086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5" name="Line 46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6" name="Line 47">
          <a:extLst>
            <a:ext uri="{FF2B5EF4-FFF2-40B4-BE49-F238E27FC236}">
              <a16:creationId xmlns:a16="http://schemas.microsoft.com/office/drawing/2014/main" id="{00000000-0008-0000-0E00-000088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7" name="Line 48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8" name="Line 49">
          <a:extLst>
            <a:ext uri="{FF2B5EF4-FFF2-40B4-BE49-F238E27FC236}">
              <a16:creationId xmlns:a16="http://schemas.microsoft.com/office/drawing/2014/main" id="{00000000-0008-0000-0E00-00008A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9" name="Line 50">
          <a:extLst>
            <a:ext uri="{FF2B5EF4-FFF2-40B4-BE49-F238E27FC236}">
              <a16:creationId xmlns:a16="http://schemas.microsoft.com/office/drawing/2014/main" id="{00000000-0008-0000-0E00-00008B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0" name="Line 51">
          <a:extLst>
            <a:ext uri="{FF2B5EF4-FFF2-40B4-BE49-F238E27FC236}">
              <a16:creationId xmlns:a16="http://schemas.microsoft.com/office/drawing/2014/main" id="{00000000-0008-0000-0E00-00008C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1" name="Line 182">
          <a:extLst>
            <a:ext uri="{FF2B5EF4-FFF2-40B4-BE49-F238E27FC236}">
              <a16:creationId xmlns:a16="http://schemas.microsoft.com/office/drawing/2014/main" id="{00000000-0008-0000-0E00-00008D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2" name="Line 183">
          <a:extLst>
            <a:ext uri="{FF2B5EF4-FFF2-40B4-BE49-F238E27FC236}">
              <a16:creationId xmlns:a16="http://schemas.microsoft.com/office/drawing/2014/main" id="{00000000-0008-0000-0E00-00008E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3" name="Line 184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4" name="Line 185">
          <a:extLst>
            <a:ext uri="{FF2B5EF4-FFF2-40B4-BE49-F238E27FC236}">
              <a16:creationId xmlns:a16="http://schemas.microsoft.com/office/drawing/2014/main" id="{00000000-0008-0000-0E00-000090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5" name="Line 186">
          <a:extLst>
            <a:ext uri="{FF2B5EF4-FFF2-40B4-BE49-F238E27FC236}">
              <a16:creationId xmlns:a16="http://schemas.microsoft.com/office/drawing/2014/main" id="{00000000-0008-0000-0E00-000091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6" name="Line 187">
          <a:extLst>
            <a:ext uri="{FF2B5EF4-FFF2-40B4-BE49-F238E27FC236}">
              <a16:creationId xmlns:a16="http://schemas.microsoft.com/office/drawing/2014/main" id="{00000000-0008-0000-0E00-000092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7" name="Line 46">
          <a:extLst>
            <a:ext uri="{FF2B5EF4-FFF2-40B4-BE49-F238E27FC236}">
              <a16:creationId xmlns:a16="http://schemas.microsoft.com/office/drawing/2014/main" id="{00000000-0008-0000-0E00-000093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8" name="Line 47">
          <a:extLst>
            <a:ext uri="{FF2B5EF4-FFF2-40B4-BE49-F238E27FC236}">
              <a16:creationId xmlns:a16="http://schemas.microsoft.com/office/drawing/2014/main" id="{00000000-0008-0000-0E00-000094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9" name="Line 48">
          <a:extLst>
            <a:ext uri="{FF2B5EF4-FFF2-40B4-BE49-F238E27FC236}">
              <a16:creationId xmlns:a16="http://schemas.microsoft.com/office/drawing/2014/main" id="{00000000-0008-0000-0E00-000095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0" name="Line 49">
          <a:extLst>
            <a:ext uri="{FF2B5EF4-FFF2-40B4-BE49-F238E27FC236}">
              <a16:creationId xmlns:a16="http://schemas.microsoft.com/office/drawing/2014/main" id="{00000000-0008-0000-0E00-000096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1" name="Line 50">
          <a:extLst>
            <a:ext uri="{FF2B5EF4-FFF2-40B4-BE49-F238E27FC236}">
              <a16:creationId xmlns:a16="http://schemas.microsoft.com/office/drawing/2014/main" id="{00000000-0008-0000-0E00-000097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2" name="Line 51">
          <a:extLst>
            <a:ext uri="{FF2B5EF4-FFF2-40B4-BE49-F238E27FC236}">
              <a16:creationId xmlns:a16="http://schemas.microsoft.com/office/drawing/2014/main" id="{00000000-0008-0000-0E00-000098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3" name="Line 182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4" name="Line 183">
          <a:extLst>
            <a:ext uri="{FF2B5EF4-FFF2-40B4-BE49-F238E27FC236}">
              <a16:creationId xmlns:a16="http://schemas.microsoft.com/office/drawing/2014/main" id="{00000000-0008-0000-0E00-00009A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5" name="Line 184">
          <a:extLst>
            <a:ext uri="{FF2B5EF4-FFF2-40B4-BE49-F238E27FC236}">
              <a16:creationId xmlns:a16="http://schemas.microsoft.com/office/drawing/2014/main" id="{00000000-0008-0000-0E00-00009B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6" name="Line 185">
          <a:extLst>
            <a:ext uri="{FF2B5EF4-FFF2-40B4-BE49-F238E27FC236}">
              <a16:creationId xmlns:a16="http://schemas.microsoft.com/office/drawing/2014/main" id="{00000000-0008-0000-0E00-00009C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7" name="Line 186">
          <a:extLst>
            <a:ext uri="{FF2B5EF4-FFF2-40B4-BE49-F238E27FC236}">
              <a16:creationId xmlns:a16="http://schemas.microsoft.com/office/drawing/2014/main" id="{00000000-0008-0000-0E00-00009D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8" name="Line 187">
          <a:extLst>
            <a:ext uri="{FF2B5EF4-FFF2-40B4-BE49-F238E27FC236}">
              <a16:creationId xmlns:a16="http://schemas.microsoft.com/office/drawing/2014/main" id="{00000000-0008-0000-0E00-00009E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9" name="Line 46">
          <a:extLst>
            <a:ext uri="{FF2B5EF4-FFF2-40B4-BE49-F238E27FC236}">
              <a16:creationId xmlns:a16="http://schemas.microsoft.com/office/drawing/2014/main" id="{00000000-0008-0000-0E00-00009F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60" name="Line 47">
          <a:extLst>
            <a:ext uri="{FF2B5EF4-FFF2-40B4-BE49-F238E27FC236}">
              <a16:creationId xmlns:a16="http://schemas.microsoft.com/office/drawing/2014/main" id="{00000000-0008-0000-0E00-0000A0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61" name="Line 48">
          <a:extLst>
            <a:ext uri="{FF2B5EF4-FFF2-40B4-BE49-F238E27FC236}">
              <a16:creationId xmlns:a16="http://schemas.microsoft.com/office/drawing/2014/main" id="{00000000-0008-0000-0E00-0000A1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62" name="Line 49">
          <a:extLst>
            <a:ext uri="{FF2B5EF4-FFF2-40B4-BE49-F238E27FC236}">
              <a16:creationId xmlns:a16="http://schemas.microsoft.com/office/drawing/2014/main" id="{00000000-0008-0000-0E00-0000A2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63" name="Line 50">
          <a:extLst>
            <a:ext uri="{FF2B5EF4-FFF2-40B4-BE49-F238E27FC236}">
              <a16:creationId xmlns:a16="http://schemas.microsoft.com/office/drawing/2014/main" id="{00000000-0008-0000-0E00-0000A3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64" name="Line 51">
          <a:extLst>
            <a:ext uri="{FF2B5EF4-FFF2-40B4-BE49-F238E27FC236}">
              <a16:creationId xmlns:a16="http://schemas.microsoft.com/office/drawing/2014/main" id="{00000000-0008-0000-0E00-0000A4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65" name="Line 182">
          <a:extLst>
            <a:ext uri="{FF2B5EF4-FFF2-40B4-BE49-F238E27FC236}">
              <a16:creationId xmlns:a16="http://schemas.microsoft.com/office/drawing/2014/main" id="{00000000-0008-0000-0E00-0000A5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66" name="Line 183">
          <a:extLst>
            <a:ext uri="{FF2B5EF4-FFF2-40B4-BE49-F238E27FC236}">
              <a16:creationId xmlns:a16="http://schemas.microsoft.com/office/drawing/2014/main" id="{00000000-0008-0000-0E00-0000A6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67" name="Line 184">
          <a:extLst>
            <a:ext uri="{FF2B5EF4-FFF2-40B4-BE49-F238E27FC236}">
              <a16:creationId xmlns:a16="http://schemas.microsoft.com/office/drawing/2014/main" id="{00000000-0008-0000-0E00-0000A7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68" name="Line 185">
          <a:extLst>
            <a:ext uri="{FF2B5EF4-FFF2-40B4-BE49-F238E27FC236}">
              <a16:creationId xmlns:a16="http://schemas.microsoft.com/office/drawing/2014/main" id="{00000000-0008-0000-0E00-0000A8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69" name="Line 186">
          <a:extLst>
            <a:ext uri="{FF2B5EF4-FFF2-40B4-BE49-F238E27FC236}">
              <a16:creationId xmlns:a16="http://schemas.microsoft.com/office/drawing/2014/main" id="{00000000-0008-0000-0E00-0000A9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70" name="Line 187">
          <a:extLst>
            <a:ext uri="{FF2B5EF4-FFF2-40B4-BE49-F238E27FC236}">
              <a16:creationId xmlns:a16="http://schemas.microsoft.com/office/drawing/2014/main" id="{00000000-0008-0000-0E00-0000AA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71" name="Line 46">
          <a:extLst>
            <a:ext uri="{FF2B5EF4-FFF2-40B4-BE49-F238E27FC236}">
              <a16:creationId xmlns:a16="http://schemas.microsoft.com/office/drawing/2014/main" id="{00000000-0008-0000-0E00-0000AB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72" name="Line 47">
          <a:extLst>
            <a:ext uri="{FF2B5EF4-FFF2-40B4-BE49-F238E27FC236}">
              <a16:creationId xmlns:a16="http://schemas.microsoft.com/office/drawing/2014/main" id="{00000000-0008-0000-0E00-0000AC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73" name="Line 48">
          <a:extLst>
            <a:ext uri="{FF2B5EF4-FFF2-40B4-BE49-F238E27FC236}">
              <a16:creationId xmlns:a16="http://schemas.microsoft.com/office/drawing/2014/main" id="{00000000-0008-0000-0E00-0000AD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74" name="Line 49">
          <a:extLst>
            <a:ext uri="{FF2B5EF4-FFF2-40B4-BE49-F238E27FC236}">
              <a16:creationId xmlns:a16="http://schemas.microsoft.com/office/drawing/2014/main" id="{00000000-0008-0000-0E00-0000AE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75" name="Line 50">
          <a:extLst>
            <a:ext uri="{FF2B5EF4-FFF2-40B4-BE49-F238E27FC236}">
              <a16:creationId xmlns:a16="http://schemas.microsoft.com/office/drawing/2014/main" id="{00000000-0008-0000-0E00-0000AF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76" name="Line 51">
          <a:extLst>
            <a:ext uri="{FF2B5EF4-FFF2-40B4-BE49-F238E27FC236}">
              <a16:creationId xmlns:a16="http://schemas.microsoft.com/office/drawing/2014/main" id="{00000000-0008-0000-0E00-0000B0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77" name="Line 182">
          <a:extLst>
            <a:ext uri="{FF2B5EF4-FFF2-40B4-BE49-F238E27FC236}">
              <a16:creationId xmlns:a16="http://schemas.microsoft.com/office/drawing/2014/main" id="{00000000-0008-0000-0E00-0000B1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78" name="Line 183">
          <a:extLst>
            <a:ext uri="{FF2B5EF4-FFF2-40B4-BE49-F238E27FC236}">
              <a16:creationId xmlns:a16="http://schemas.microsoft.com/office/drawing/2014/main" id="{00000000-0008-0000-0E00-0000B2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79" name="Line 184">
          <a:extLst>
            <a:ext uri="{FF2B5EF4-FFF2-40B4-BE49-F238E27FC236}">
              <a16:creationId xmlns:a16="http://schemas.microsoft.com/office/drawing/2014/main" id="{00000000-0008-0000-0E00-0000B3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80" name="Line 185">
          <a:extLst>
            <a:ext uri="{FF2B5EF4-FFF2-40B4-BE49-F238E27FC236}">
              <a16:creationId xmlns:a16="http://schemas.microsoft.com/office/drawing/2014/main" id="{00000000-0008-0000-0E00-0000B4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81" name="Line 186">
          <a:extLst>
            <a:ext uri="{FF2B5EF4-FFF2-40B4-BE49-F238E27FC236}">
              <a16:creationId xmlns:a16="http://schemas.microsoft.com/office/drawing/2014/main" id="{00000000-0008-0000-0E00-0000B5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82" name="Line 187">
          <a:extLst>
            <a:ext uri="{FF2B5EF4-FFF2-40B4-BE49-F238E27FC236}">
              <a16:creationId xmlns:a16="http://schemas.microsoft.com/office/drawing/2014/main" id="{00000000-0008-0000-0E00-0000B6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83" name="Line 46">
          <a:extLst>
            <a:ext uri="{FF2B5EF4-FFF2-40B4-BE49-F238E27FC236}">
              <a16:creationId xmlns:a16="http://schemas.microsoft.com/office/drawing/2014/main" id="{00000000-0008-0000-0E00-0000B7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84" name="Line 47">
          <a:extLst>
            <a:ext uri="{FF2B5EF4-FFF2-40B4-BE49-F238E27FC236}">
              <a16:creationId xmlns:a16="http://schemas.microsoft.com/office/drawing/2014/main" id="{00000000-0008-0000-0E00-0000B8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85" name="Line 48">
          <a:extLst>
            <a:ext uri="{FF2B5EF4-FFF2-40B4-BE49-F238E27FC236}">
              <a16:creationId xmlns:a16="http://schemas.microsoft.com/office/drawing/2014/main" id="{00000000-0008-0000-0E00-0000B9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86" name="Line 49">
          <a:extLst>
            <a:ext uri="{FF2B5EF4-FFF2-40B4-BE49-F238E27FC236}">
              <a16:creationId xmlns:a16="http://schemas.microsoft.com/office/drawing/2014/main" id="{00000000-0008-0000-0E00-0000BA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87" name="Line 50">
          <a:extLst>
            <a:ext uri="{FF2B5EF4-FFF2-40B4-BE49-F238E27FC236}">
              <a16:creationId xmlns:a16="http://schemas.microsoft.com/office/drawing/2014/main" id="{00000000-0008-0000-0E00-0000BB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88" name="Line 51">
          <a:extLst>
            <a:ext uri="{FF2B5EF4-FFF2-40B4-BE49-F238E27FC236}">
              <a16:creationId xmlns:a16="http://schemas.microsoft.com/office/drawing/2014/main" id="{00000000-0008-0000-0E00-0000BC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89" name="Line 182">
          <a:extLst>
            <a:ext uri="{FF2B5EF4-FFF2-40B4-BE49-F238E27FC236}">
              <a16:creationId xmlns:a16="http://schemas.microsoft.com/office/drawing/2014/main" id="{00000000-0008-0000-0E00-0000BD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90" name="Line 183">
          <a:extLst>
            <a:ext uri="{FF2B5EF4-FFF2-40B4-BE49-F238E27FC236}">
              <a16:creationId xmlns:a16="http://schemas.microsoft.com/office/drawing/2014/main" id="{00000000-0008-0000-0E00-0000BE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91" name="Line 184">
          <a:extLst>
            <a:ext uri="{FF2B5EF4-FFF2-40B4-BE49-F238E27FC236}">
              <a16:creationId xmlns:a16="http://schemas.microsoft.com/office/drawing/2014/main" id="{00000000-0008-0000-0E00-0000BF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92" name="Line 185">
          <a:extLst>
            <a:ext uri="{FF2B5EF4-FFF2-40B4-BE49-F238E27FC236}">
              <a16:creationId xmlns:a16="http://schemas.microsoft.com/office/drawing/2014/main" id="{00000000-0008-0000-0E00-0000C0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93" name="Line 186">
          <a:extLst>
            <a:ext uri="{FF2B5EF4-FFF2-40B4-BE49-F238E27FC236}">
              <a16:creationId xmlns:a16="http://schemas.microsoft.com/office/drawing/2014/main" id="{00000000-0008-0000-0E00-0000C1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94" name="Line 187">
          <a:extLst>
            <a:ext uri="{FF2B5EF4-FFF2-40B4-BE49-F238E27FC236}">
              <a16:creationId xmlns:a16="http://schemas.microsoft.com/office/drawing/2014/main" id="{00000000-0008-0000-0E00-0000C2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95" name="Line 46">
          <a:extLst>
            <a:ext uri="{FF2B5EF4-FFF2-40B4-BE49-F238E27FC236}">
              <a16:creationId xmlns:a16="http://schemas.microsoft.com/office/drawing/2014/main" id="{00000000-0008-0000-0E00-0000C3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96" name="Line 47">
          <a:extLst>
            <a:ext uri="{FF2B5EF4-FFF2-40B4-BE49-F238E27FC236}">
              <a16:creationId xmlns:a16="http://schemas.microsoft.com/office/drawing/2014/main" id="{00000000-0008-0000-0E00-0000C4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97" name="Line 48">
          <a:extLst>
            <a:ext uri="{FF2B5EF4-FFF2-40B4-BE49-F238E27FC236}">
              <a16:creationId xmlns:a16="http://schemas.microsoft.com/office/drawing/2014/main" id="{00000000-0008-0000-0E00-0000C5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98" name="Line 49">
          <a:extLst>
            <a:ext uri="{FF2B5EF4-FFF2-40B4-BE49-F238E27FC236}">
              <a16:creationId xmlns:a16="http://schemas.microsoft.com/office/drawing/2014/main" id="{00000000-0008-0000-0E00-0000C6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99" name="Line 50">
          <a:extLst>
            <a:ext uri="{FF2B5EF4-FFF2-40B4-BE49-F238E27FC236}">
              <a16:creationId xmlns:a16="http://schemas.microsoft.com/office/drawing/2014/main" id="{00000000-0008-0000-0E00-0000C7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00" name="Line 51">
          <a:extLst>
            <a:ext uri="{FF2B5EF4-FFF2-40B4-BE49-F238E27FC236}">
              <a16:creationId xmlns:a16="http://schemas.microsoft.com/office/drawing/2014/main" id="{00000000-0008-0000-0E00-0000C8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01" name="Line 182">
          <a:extLst>
            <a:ext uri="{FF2B5EF4-FFF2-40B4-BE49-F238E27FC236}">
              <a16:creationId xmlns:a16="http://schemas.microsoft.com/office/drawing/2014/main" id="{00000000-0008-0000-0E00-0000C9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02" name="Line 183">
          <a:extLst>
            <a:ext uri="{FF2B5EF4-FFF2-40B4-BE49-F238E27FC236}">
              <a16:creationId xmlns:a16="http://schemas.microsoft.com/office/drawing/2014/main" id="{00000000-0008-0000-0E00-0000CA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03" name="Line 184">
          <a:extLst>
            <a:ext uri="{FF2B5EF4-FFF2-40B4-BE49-F238E27FC236}">
              <a16:creationId xmlns:a16="http://schemas.microsoft.com/office/drawing/2014/main" id="{00000000-0008-0000-0E00-0000CB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04" name="Line 185">
          <a:extLst>
            <a:ext uri="{FF2B5EF4-FFF2-40B4-BE49-F238E27FC236}">
              <a16:creationId xmlns:a16="http://schemas.microsoft.com/office/drawing/2014/main" id="{00000000-0008-0000-0E00-0000CC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05" name="Line 186">
          <a:extLst>
            <a:ext uri="{FF2B5EF4-FFF2-40B4-BE49-F238E27FC236}">
              <a16:creationId xmlns:a16="http://schemas.microsoft.com/office/drawing/2014/main" id="{00000000-0008-0000-0E00-0000CD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06" name="Line 187">
          <a:extLst>
            <a:ext uri="{FF2B5EF4-FFF2-40B4-BE49-F238E27FC236}">
              <a16:creationId xmlns:a16="http://schemas.microsoft.com/office/drawing/2014/main" id="{00000000-0008-0000-0E00-0000CE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07" name="Line 46">
          <a:extLst>
            <a:ext uri="{FF2B5EF4-FFF2-40B4-BE49-F238E27FC236}">
              <a16:creationId xmlns:a16="http://schemas.microsoft.com/office/drawing/2014/main" id="{00000000-0008-0000-0E00-0000CF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08" name="Line 47">
          <a:extLst>
            <a:ext uri="{FF2B5EF4-FFF2-40B4-BE49-F238E27FC236}">
              <a16:creationId xmlns:a16="http://schemas.microsoft.com/office/drawing/2014/main" id="{00000000-0008-0000-0E00-0000D0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09" name="Line 48">
          <a:extLst>
            <a:ext uri="{FF2B5EF4-FFF2-40B4-BE49-F238E27FC236}">
              <a16:creationId xmlns:a16="http://schemas.microsoft.com/office/drawing/2014/main" id="{00000000-0008-0000-0E00-0000D1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10" name="Line 49">
          <a:extLst>
            <a:ext uri="{FF2B5EF4-FFF2-40B4-BE49-F238E27FC236}">
              <a16:creationId xmlns:a16="http://schemas.microsoft.com/office/drawing/2014/main" id="{00000000-0008-0000-0E00-0000D2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11" name="Line 50">
          <a:extLst>
            <a:ext uri="{FF2B5EF4-FFF2-40B4-BE49-F238E27FC236}">
              <a16:creationId xmlns:a16="http://schemas.microsoft.com/office/drawing/2014/main" id="{00000000-0008-0000-0E00-0000D3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12" name="Line 51">
          <a:extLst>
            <a:ext uri="{FF2B5EF4-FFF2-40B4-BE49-F238E27FC236}">
              <a16:creationId xmlns:a16="http://schemas.microsoft.com/office/drawing/2014/main" id="{00000000-0008-0000-0E00-0000D4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13" name="Line 182">
          <a:extLst>
            <a:ext uri="{FF2B5EF4-FFF2-40B4-BE49-F238E27FC236}">
              <a16:creationId xmlns:a16="http://schemas.microsoft.com/office/drawing/2014/main" id="{00000000-0008-0000-0E00-0000D5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14" name="Line 183">
          <a:extLst>
            <a:ext uri="{FF2B5EF4-FFF2-40B4-BE49-F238E27FC236}">
              <a16:creationId xmlns:a16="http://schemas.microsoft.com/office/drawing/2014/main" id="{00000000-0008-0000-0E00-0000D6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15" name="Line 184">
          <a:extLst>
            <a:ext uri="{FF2B5EF4-FFF2-40B4-BE49-F238E27FC236}">
              <a16:creationId xmlns:a16="http://schemas.microsoft.com/office/drawing/2014/main" id="{00000000-0008-0000-0E00-0000D7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16" name="Line 185">
          <a:extLst>
            <a:ext uri="{FF2B5EF4-FFF2-40B4-BE49-F238E27FC236}">
              <a16:creationId xmlns:a16="http://schemas.microsoft.com/office/drawing/2014/main" id="{00000000-0008-0000-0E00-0000D8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17" name="Line 186">
          <a:extLst>
            <a:ext uri="{FF2B5EF4-FFF2-40B4-BE49-F238E27FC236}">
              <a16:creationId xmlns:a16="http://schemas.microsoft.com/office/drawing/2014/main" id="{00000000-0008-0000-0E00-0000D9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18" name="Line 187">
          <a:extLst>
            <a:ext uri="{FF2B5EF4-FFF2-40B4-BE49-F238E27FC236}">
              <a16:creationId xmlns:a16="http://schemas.microsoft.com/office/drawing/2014/main" id="{00000000-0008-0000-0E00-0000DA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19" name="Line 46">
          <a:extLst>
            <a:ext uri="{FF2B5EF4-FFF2-40B4-BE49-F238E27FC236}">
              <a16:creationId xmlns:a16="http://schemas.microsoft.com/office/drawing/2014/main" id="{00000000-0008-0000-0E00-0000DB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20" name="Line 47">
          <a:extLst>
            <a:ext uri="{FF2B5EF4-FFF2-40B4-BE49-F238E27FC236}">
              <a16:creationId xmlns:a16="http://schemas.microsoft.com/office/drawing/2014/main" id="{00000000-0008-0000-0E00-0000DC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21" name="Line 48">
          <a:extLst>
            <a:ext uri="{FF2B5EF4-FFF2-40B4-BE49-F238E27FC236}">
              <a16:creationId xmlns:a16="http://schemas.microsoft.com/office/drawing/2014/main" id="{00000000-0008-0000-0E00-0000DD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22" name="Line 49">
          <a:extLst>
            <a:ext uri="{FF2B5EF4-FFF2-40B4-BE49-F238E27FC236}">
              <a16:creationId xmlns:a16="http://schemas.microsoft.com/office/drawing/2014/main" id="{00000000-0008-0000-0E00-0000DE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23" name="Line 50">
          <a:extLst>
            <a:ext uri="{FF2B5EF4-FFF2-40B4-BE49-F238E27FC236}">
              <a16:creationId xmlns:a16="http://schemas.microsoft.com/office/drawing/2014/main" id="{00000000-0008-0000-0E00-0000DF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24" name="Line 51">
          <a:extLst>
            <a:ext uri="{FF2B5EF4-FFF2-40B4-BE49-F238E27FC236}">
              <a16:creationId xmlns:a16="http://schemas.microsoft.com/office/drawing/2014/main" id="{00000000-0008-0000-0E00-0000E0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25" name="Line 182">
          <a:extLst>
            <a:ext uri="{FF2B5EF4-FFF2-40B4-BE49-F238E27FC236}">
              <a16:creationId xmlns:a16="http://schemas.microsoft.com/office/drawing/2014/main" id="{00000000-0008-0000-0E00-0000E1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26" name="Line 183">
          <a:extLst>
            <a:ext uri="{FF2B5EF4-FFF2-40B4-BE49-F238E27FC236}">
              <a16:creationId xmlns:a16="http://schemas.microsoft.com/office/drawing/2014/main" id="{00000000-0008-0000-0E00-0000E2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27" name="Line 184">
          <a:extLst>
            <a:ext uri="{FF2B5EF4-FFF2-40B4-BE49-F238E27FC236}">
              <a16:creationId xmlns:a16="http://schemas.microsoft.com/office/drawing/2014/main" id="{00000000-0008-0000-0E00-0000E3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28" name="Line 185">
          <a:extLst>
            <a:ext uri="{FF2B5EF4-FFF2-40B4-BE49-F238E27FC236}">
              <a16:creationId xmlns:a16="http://schemas.microsoft.com/office/drawing/2014/main" id="{00000000-0008-0000-0E00-0000E4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29" name="Line 186">
          <a:extLst>
            <a:ext uri="{FF2B5EF4-FFF2-40B4-BE49-F238E27FC236}">
              <a16:creationId xmlns:a16="http://schemas.microsoft.com/office/drawing/2014/main" id="{00000000-0008-0000-0E00-0000E5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30" name="Line 187">
          <a:extLst>
            <a:ext uri="{FF2B5EF4-FFF2-40B4-BE49-F238E27FC236}">
              <a16:creationId xmlns:a16="http://schemas.microsoft.com/office/drawing/2014/main" id="{00000000-0008-0000-0E00-0000E6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31" name="Line 46">
          <a:extLst>
            <a:ext uri="{FF2B5EF4-FFF2-40B4-BE49-F238E27FC236}">
              <a16:creationId xmlns:a16="http://schemas.microsoft.com/office/drawing/2014/main" id="{00000000-0008-0000-0E00-0000E7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32" name="Line 47">
          <a:extLst>
            <a:ext uri="{FF2B5EF4-FFF2-40B4-BE49-F238E27FC236}">
              <a16:creationId xmlns:a16="http://schemas.microsoft.com/office/drawing/2014/main" id="{00000000-0008-0000-0E00-0000E8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33" name="Line 48">
          <a:extLst>
            <a:ext uri="{FF2B5EF4-FFF2-40B4-BE49-F238E27FC236}">
              <a16:creationId xmlns:a16="http://schemas.microsoft.com/office/drawing/2014/main" id="{00000000-0008-0000-0E00-0000E9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34" name="Line 49">
          <a:extLst>
            <a:ext uri="{FF2B5EF4-FFF2-40B4-BE49-F238E27FC236}">
              <a16:creationId xmlns:a16="http://schemas.microsoft.com/office/drawing/2014/main" id="{00000000-0008-0000-0E00-0000EA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35" name="Line 50">
          <a:extLst>
            <a:ext uri="{FF2B5EF4-FFF2-40B4-BE49-F238E27FC236}">
              <a16:creationId xmlns:a16="http://schemas.microsoft.com/office/drawing/2014/main" id="{00000000-0008-0000-0E00-0000EB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36" name="Line 51">
          <a:extLst>
            <a:ext uri="{FF2B5EF4-FFF2-40B4-BE49-F238E27FC236}">
              <a16:creationId xmlns:a16="http://schemas.microsoft.com/office/drawing/2014/main" id="{00000000-0008-0000-0E00-0000EC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37" name="Line 182">
          <a:extLst>
            <a:ext uri="{FF2B5EF4-FFF2-40B4-BE49-F238E27FC236}">
              <a16:creationId xmlns:a16="http://schemas.microsoft.com/office/drawing/2014/main" id="{00000000-0008-0000-0E00-0000ED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38" name="Line 183">
          <a:extLst>
            <a:ext uri="{FF2B5EF4-FFF2-40B4-BE49-F238E27FC236}">
              <a16:creationId xmlns:a16="http://schemas.microsoft.com/office/drawing/2014/main" id="{00000000-0008-0000-0E00-0000EE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39" name="Line 184">
          <a:extLst>
            <a:ext uri="{FF2B5EF4-FFF2-40B4-BE49-F238E27FC236}">
              <a16:creationId xmlns:a16="http://schemas.microsoft.com/office/drawing/2014/main" id="{00000000-0008-0000-0E00-0000EF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40" name="Line 185">
          <a:extLst>
            <a:ext uri="{FF2B5EF4-FFF2-40B4-BE49-F238E27FC236}">
              <a16:creationId xmlns:a16="http://schemas.microsoft.com/office/drawing/2014/main" id="{00000000-0008-0000-0E00-0000F0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41" name="Line 186">
          <a:extLst>
            <a:ext uri="{FF2B5EF4-FFF2-40B4-BE49-F238E27FC236}">
              <a16:creationId xmlns:a16="http://schemas.microsoft.com/office/drawing/2014/main" id="{00000000-0008-0000-0E00-0000F1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42" name="Line 187">
          <a:extLst>
            <a:ext uri="{FF2B5EF4-FFF2-40B4-BE49-F238E27FC236}">
              <a16:creationId xmlns:a16="http://schemas.microsoft.com/office/drawing/2014/main" id="{00000000-0008-0000-0E00-0000F2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43" name="Line 46">
          <a:extLst>
            <a:ext uri="{FF2B5EF4-FFF2-40B4-BE49-F238E27FC236}">
              <a16:creationId xmlns:a16="http://schemas.microsoft.com/office/drawing/2014/main" id="{00000000-0008-0000-0E00-0000F300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44" name="Line 47">
          <a:extLst>
            <a:ext uri="{FF2B5EF4-FFF2-40B4-BE49-F238E27FC236}">
              <a16:creationId xmlns:a16="http://schemas.microsoft.com/office/drawing/2014/main" id="{00000000-0008-0000-0E00-0000F400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45" name="Line 48">
          <a:extLst>
            <a:ext uri="{FF2B5EF4-FFF2-40B4-BE49-F238E27FC236}">
              <a16:creationId xmlns:a16="http://schemas.microsoft.com/office/drawing/2014/main" id="{00000000-0008-0000-0E00-0000F500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46" name="Line 49">
          <a:extLst>
            <a:ext uri="{FF2B5EF4-FFF2-40B4-BE49-F238E27FC236}">
              <a16:creationId xmlns:a16="http://schemas.microsoft.com/office/drawing/2014/main" id="{00000000-0008-0000-0E00-0000F600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47" name="Line 50">
          <a:extLst>
            <a:ext uri="{FF2B5EF4-FFF2-40B4-BE49-F238E27FC236}">
              <a16:creationId xmlns:a16="http://schemas.microsoft.com/office/drawing/2014/main" id="{00000000-0008-0000-0E00-0000F700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48" name="Line 51">
          <a:extLst>
            <a:ext uri="{FF2B5EF4-FFF2-40B4-BE49-F238E27FC236}">
              <a16:creationId xmlns:a16="http://schemas.microsoft.com/office/drawing/2014/main" id="{00000000-0008-0000-0E00-0000F800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49" name="Line 182">
          <a:extLst>
            <a:ext uri="{FF2B5EF4-FFF2-40B4-BE49-F238E27FC236}">
              <a16:creationId xmlns:a16="http://schemas.microsoft.com/office/drawing/2014/main" id="{00000000-0008-0000-0E00-0000F900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50" name="Line 183">
          <a:extLst>
            <a:ext uri="{FF2B5EF4-FFF2-40B4-BE49-F238E27FC236}">
              <a16:creationId xmlns:a16="http://schemas.microsoft.com/office/drawing/2014/main" id="{00000000-0008-0000-0E00-0000FA00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51" name="Line 184">
          <a:extLst>
            <a:ext uri="{FF2B5EF4-FFF2-40B4-BE49-F238E27FC236}">
              <a16:creationId xmlns:a16="http://schemas.microsoft.com/office/drawing/2014/main" id="{00000000-0008-0000-0E00-0000FB00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52" name="Line 185">
          <a:extLst>
            <a:ext uri="{FF2B5EF4-FFF2-40B4-BE49-F238E27FC236}">
              <a16:creationId xmlns:a16="http://schemas.microsoft.com/office/drawing/2014/main" id="{00000000-0008-0000-0E00-0000FC00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53" name="Line 186">
          <a:extLst>
            <a:ext uri="{FF2B5EF4-FFF2-40B4-BE49-F238E27FC236}">
              <a16:creationId xmlns:a16="http://schemas.microsoft.com/office/drawing/2014/main" id="{00000000-0008-0000-0E00-0000FD00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54" name="Line 187">
          <a:extLst>
            <a:ext uri="{FF2B5EF4-FFF2-40B4-BE49-F238E27FC236}">
              <a16:creationId xmlns:a16="http://schemas.microsoft.com/office/drawing/2014/main" id="{00000000-0008-0000-0E00-0000FE00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55" name="Line 46">
          <a:extLst>
            <a:ext uri="{FF2B5EF4-FFF2-40B4-BE49-F238E27FC236}">
              <a16:creationId xmlns:a16="http://schemas.microsoft.com/office/drawing/2014/main" id="{00000000-0008-0000-0E00-0000FF00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56" name="Line 47">
          <a:extLst>
            <a:ext uri="{FF2B5EF4-FFF2-40B4-BE49-F238E27FC236}">
              <a16:creationId xmlns:a16="http://schemas.microsoft.com/office/drawing/2014/main" id="{00000000-0008-0000-0E00-000000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57" name="Line 48">
          <a:extLst>
            <a:ext uri="{FF2B5EF4-FFF2-40B4-BE49-F238E27FC236}">
              <a16:creationId xmlns:a16="http://schemas.microsoft.com/office/drawing/2014/main" id="{00000000-0008-0000-0E00-000001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58" name="Line 49">
          <a:extLst>
            <a:ext uri="{FF2B5EF4-FFF2-40B4-BE49-F238E27FC236}">
              <a16:creationId xmlns:a16="http://schemas.microsoft.com/office/drawing/2014/main" id="{00000000-0008-0000-0E00-000002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59" name="Line 50">
          <a:extLst>
            <a:ext uri="{FF2B5EF4-FFF2-40B4-BE49-F238E27FC236}">
              <a16:creationId xmlns:a16="http://schemas.microsoft.com/office/drawing/2014/main" id="{00000000-0008-0000-0E00-000003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60" name="Line 51">
          <a:extLst>
            <a:ext uri="{FF2B5EF4-FFF2-40B4-BE49-F238E27FC236}">
              <a16:creationId xmlns:a16="http://schemas.microsoft.com/office/drawing/2014/main" id="{00000000-0008-0000-0E00-000004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61" name="Line 182">
          <a:extLst>
            <a:ext uri="{FF2B5EF4-FFF2-40B4-BE49-F238E27FC236}">
              <a16:creationId xmlns:a16="http://schemas.microsoft.com/office/drawing/2014/main" id="{00000000-0008-0000-0E00-000005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62" name="Line 183">
          <a:extLst>
            <a:ext uri="{FF2B5EF4-FFF2-40B4-BE49-F238E27FC236}">
              <a16:creationId xmlns:a16="http://schemas.microsoft.com/office/drawing/2014/main" id="{00000000-0008-0000-0E00-000006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63" name="Line 184">
          <a:extLst>
            <a:ext uri="{FF2B5EF4-FFF2-40B4-BE49-F238E27FC236}">
              <a16:creationId xmlns:a16="http://schemas.microsoft.com/office/drawing/2014/main" id="{00000000-0008-0000-0E00-000007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64" name="Line 185">
          <a:extLst>
            <a:ext uri="{FF2B5EF4-FFF2-40B4-BE49-F238E27FC236}">
              <a16:creationId xmlns:a16="http://schemas.microsoft.com/office/drawing/2014/main" id="{00000000-0008-0000-0E00-000008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65" name="Line 186">
          <a:extLst>
            <a:ext uri="{FF2B5EF4-FFF2-40B4-BE49-F238E27FC236}">
              <a16:creationId xmlns:a16="http://schemas.microsoft.com/office/drawing/2014/main" id="{00000000-0008-0000-0E00-000009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66" name="Line 187">
          <a:extLst>
            <a:ext uri="{FF2B5EF4-FFF2-40B4-BE49-F238E27FC236}">
              <a16:creationId xmlns:a16="http://schemas.microsoft.com/office/drawing/2014/main" id="{00000000-0008-0000-0E00-00000A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67" name="Line 46">
          <a:extLst>
            <a:ext uri="{FF2B5EF4-FFF2-40B4-BE49-F238E27FC236}">
              <a16:creationId xmlns:a16="http://schemas.microsoft.com/office/drawing/2014/main" id="{00000000-0008-0000-0E00-00000B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68" name="Line 47">
          <a:extLst>
            <a:ext uri="{FF2B5EF4-FFF2-40B4-BE49-F238E27FC236}">
              <a16:creationId xmlns:a16="http://schemas.microsoft.com/office/drawing/2014/main" id="{00000000-0008-0000-0E00-00000C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69" name="Line 48">
          <a:extLst>
            <a:ext uri="{FF2B5EF4-FFF2-40B4-BE49-F238E27FC236}">
              <a16:creationId xmlns:a16="http://schemas.microsoft.com/office/drawing/2014/main" id="{00000000-0008-0000-0E00-00000D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70" name="Line 49">
          <a:extLst>
            <a:ext uri="{FF2B5EF4-FFF2-40B4-BE49-F238E27FC236}">
              <a16:creationId xmlns:a16="http://schemas.microsoft.com/office/drawing/2014/main" id="{00000000-0008-0000-0E00-00000E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71" name="Line 50">
          <a:extLst>
            <a:ext uri="{FF2B5EF4-FFF2-40B4-BE49-F238E27FC236}">
              <a16:creationId xmlns:a16="http://schemas.microsoft.com/office/drawing/2014/main" id="{00000000-0008-0000-0E00-00000F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72" name="Line 51">
          <a:extLst>
            <a:ext uri="{FF2B5EF4-FFF2-40B4-BE49-F238E27FC236}">
              <a16:creationId xmlns:a16="http://schemas.microsoft.com/office/drawing/2014/main" id="{00000000-0008-0000-0E00-000010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73" name="Line 182">
          <a:extLst>
            <a:ext uri="{FF2B5EF4-FFF2-40B4-BE49-F238E27FC236}">
              <a16:creationId xmlns:a16="http://schemas.microsoft.com/office/drawing/2014/main" id="{00000000-0008-0000-0E00-000011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74" name="Line 183">
          <a:extLst>
            <a:ext uri="{FF2B5EF4-FFF2-40B4-BE49-F238E27FC236}">
              <a16:creationId xmlns:a16="http://schemas.microsoft.com/office/drawing/2014/main" id="{00000000-0008-0000-0E00-000012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75" name="Line 184">
          <a:extLst>
            <a:ext uri="{FF2B5EF4-FFF2-40B4-BE49-F238E27FC236}">
              <a16:creationId xmlns:a16="http://schemas.microsoft.com/office/drawing/2014/main" id="{00000000-0008-0000-0E00-000013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76" name="Line 185">
          <a:extLst>
            <a:ext uri="{FF2B5EF4-FFF2-40B4-BE49-F238E27FC236}">
              <a16:creationId xmlns:a16="http://schemas.microsoft.com/office/drawing/2014/main" id="{00000000-0008-0000-0E00-000014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77" name="Line 186">
          <a:extLst>
            <a:ext uri="{FF2B5EF4-FFF2-40B4-BE49-F238E27FC236}">
              <a16:creationId xmlns:a16="http://schemas.microsoft.com/office/drawing/2014/main" id="{00000000-0008-0000-0E00-000015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78" name="Line 187">
          <a:extLst>
            <a:ext uri="{FF2B5EF4-FFF2-40B4-BE49-F238E27FC236}">
              <a16:creationId xmlns:a16="http://schemas.microsoft.com/office/drawing/2014/main" id="{00000000-0008-0000-0E00-000016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79" name="Line 46">
          <a:extLst>
            <a:ext uri="{FF2B5EF4-FFF2-40B4-BE49-F238E27FC236}">
              <a16:creationId xmlns:a16="http://schemas.microsoft.com/office/drawing/2014/main" id="{00000000-0008-0000-0E00-000017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80" name="Line 47">
          <a:extLst>
            <a:ext uri="{FF2B5EF4-FFF2-40B4-BE49-F238E27FC236}">
              <a16:creationId xmlns:a16="http://schemas.microsoft.com/office/drawing/2014/main" id="{00000000-0008-0000-0E00-000018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81" name="Line 48">
          <a:extLst>
            <a:ext uri="{FF2B5EF4-FFF2-40B4-BE49-F238E27FC236}">
              <a16:creationId xmlns:a16="http://schemas.microsoft.com/office/drawing/2014/main" id="{00000000-0008-0000-0E00-000019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82" name="Line 49">
          <a:extLst>
            <a:ext uri="{FF2B5EF4-FFF2-40B4-BE49-F238E27FC236}">
              <a16:creationId xmlns:a16="http://schemas.microsoft.com/office/drawing/2014/main" id="{00000000-0008-0000-0E00-00001A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83" name="Line 50">
          <a:extLst>
            <a:ext uri="{FF2B5EF4-FFF2-40B4-BE49-F238E27FC236}">
              <a16:creationId xmlns:a16="http://schemas.microsoft.com/office/drawing/2014/main" id="{00000000-0008-0000-0E00-00001B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84" name="Line 51">
          <a:extLst>
            <a:ext uri="{FF2B5EF4-FFF2-40B4-BE49-F238E27FC236}">
              <a16:creationId xmlns:a16="http://schemas.microsoft.com/office/drawing/2014/main" id="{00000000-0008-0000-0E00-00001C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85" name="Line 182">
          <a:extLst>
            <a:ext uri="{FF2B5EF4-FFF2-40B4-BE49-F238E27FC236}">
              <a16:creationId xmlns:a16="http://schemas.microsoft.com/office/drawing/2014/main" id="{00000000-0008-0000-0E00-00001D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86" name="Line 183">
          <a:extLst>
            <a:ext uri="{FF2B5EF4-FFF2-40B4-BE49-F238E27FC236}">
              <a16:creationId xmlns:a16="http://schemas.microsoft.com/office/drawing/2014/main" id="{00000000-0008-0000-0E00-00001E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87" name="Line 184">
          <a:extLst>
            <a:ext uri="{FF2B5EF4-FFF2-40B4-BE49-F238E27FC236}">
              <a16:creationId xmlns:a16="http://schemas.microsoft.com/office/drawing/2014/main" id="{00000000-0008-0000-0E00-00001F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88" name="Line 185">
          <a:extLst>
            <a:ext uri="{FF2B5EF4-FFF2-40B4-BE49-F238E27FC236}">
              <a16:creationId xmlns:a16="http://schemas.microsoft.com/office/drawing/2014/main" id="{00000000-0008-0000-0E00-000020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89" name="Line 186">
          <a:extLst>
            <a:ext uri="{FF2B5EF4-FFF2-40B4-BE49-F238E27FC236}">
              <a16:creationId xmlns:a16="http://schemas.microsoft.com/office/drawing/2014/main" id="{00000000-0008-0000-0E00-000021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90" name="Line 187">
          <a:extLst>
            <a:ext uri="{FF2B5EF4-FFF2-40B4-BE49-F238E27FC236}">
              <a16:creationId xmlns:a16="http://schemas.microsoft.com/office/drawing/2014/main" id="{00000000-0008-0000-0E00-000022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91" name="Line 46">
          <a:extLst>
            <a:ext uri="{FF2B5EF4-FFF2-40B4-BE49-F238E27FC236}">
              <a16:creationId xmlns:a16="http://schemas.microsoft.com/office/drawing/2014/main" id="{00000000-0008-0000-0E00-000023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92" name="Line 47">
          <a:extLst>
            <a:ext uri="{FF2B5EF4-FFF2-40B4-BE49-F238E27FC236}">
              <a16:creationId xmlns:a16="http://schemas.microsoft.com/office/drawing/2014/main" id="{00000000-0008-0000-0E00-000024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93" name="Line 48">
          <a:extLst>
            <a:ext uri="{FF2B5EF4-FFF2-40B4-BE49-F238E27FC236}">
              <a16:creationId xmlns:a16="http://schemas.microsoft.com/office/drawing/2014/main" id="{00000000-0008-0000-0E00-000025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94" name="Line 49">
          <a:extLst>
            <a:ext uri="{FF2B5EF4-FFF2-40B4-BE49-F238E27FC236}">
              <a16:creationId xmlns:a16="http://schemas.microsoft.com/office/drawing/2014/main" id="{00000000-0008-0000-0E00-000026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95" name="Line 50">
          <a:extLst>
            <a:ext uri="{FF2B5EF4-FFF2-40B4-BE49-F238E27FC236}">
              <a16:creationId xmlns:a16="http://schemas.microsoft.com/office/drawing/2014/main" id="{00000000-0008-0000-0E00-000027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96" name="Line 51">
          <a:extLst>
            <a:ext uri="{FF2B5EF4-FFF2-40B4-BE49-F238E27FC236}">
              <a16:creationId xmlns:a16="http://schemas.microsoft.com/office/drawing/2014/main" id="{00000000-0008-0000-0E00-000028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97" name="Line 182">
          <a:extLst>
            <a:ext uri="{FF2B5EF4-FFF2-40B4-BE49-F238E27FC236}">
              <a16:creationId xmlns:a16="http://schemas.microsoft.com/office/drawing/2014/main" id="{00000000-0008-0000-0E00-000029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98" name="Line 183">
          <a:extLst>
            <a:ext uri="{FF2B5EF4-FFF2-40B4-BE49-F238E27FC236}">
              <a16:creationId xmlns:a16="http://schemas.microsoft.com/office/drawing/2014/main" id="{00000000-0008-0000-0E00-00002A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99" name="Line 184">
          <a:extLst>
            <a:ext uri="{FF2B5EF4-FFF2-40B4-BE49-F238E27FC236}">
              <a16:creationId xmlns:a16="http://schemas.microsoft.com/office/drawing/2014/main" id="{00000000-0008-0000-0E00-00002B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00" name="Line 185">
          <a:extLst>
            <a:ext uri="{FF2B5EF4-FFF2-40B4-BE49-F238E27FC236}">
              <a16:creationId xmlns:a16="http://schemas.microsoft.com/office/drawing/2014/main" id="{00000000-0008-0000-0E00-00002C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01" name="Line 186">
          <a:extLst>
            <a:ext uri="{FF2B5EF4-FFF2-40B4-BE49-F238E27FC236}">
              <a16:creationId xmlns:a16="http://schemas.microsoft.com/office/drawing/2014/main" id="{00000000-0008-0000-0E00-00002D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02" name="Line 187">
          <a:extLst>
            <a:ext uri="{FF2B5EF4-FFF2-40B4-BE49-F238E27FC236}">
              <a16:creationId xmlns:a16="http://schemas.microsoft.com/office/drawing/2014/main" id="{00000000-0008-0000-0E00-00002E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03" name="Line 46">
          <a:extLst>
            <a:ext uri="{FF2B5EF4-FFF2-40B4-BE49-F238E27FC236}">
              <a16:creationId xmlns:a16="http://schemas.microsoft.com/office/drawing/2014/main" id="{00000000-0008-0000-0E00-00002F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04" name="Line 47">
          <a:extLst>
            <a:ext uri="{FF2B5EF4-FFF2-40B4-BE49-F238E27FC236}">
              <a16:creationId xmlns:a16="http://schemas.microsoft.com/office/drawing/2014/main" id="{00000000-0008-0000-0E00-000030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05" name="Line 48">
          <a:extLst>
            <a:ext uri="{FF2B5EF4-FFF2-40B4-BE49-F238E27FC236}">
              <a16:creationId xmlns:a16="http://schemas.microsoft.com/office/drawing/2014/main" id="{00000000-0008-0000-0E00-000031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06" name="Line 49">
          <a:extLst>
            <a:ext uri="{FF2B5EF4-FFF2-40B4-BE49-F238E27FC236}">
              <a16:creationId xmlns:a16="http://schemas.microsoft.com/office/drawing/2014/main" id="{00000000-0008-0000-0E00-000032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07" name="Line 50">
          <a:extLst>
            <a:ext uri="{FF2B5EF4-FFF2-40B4-BE49-F238E27FC236}">
              <a16:creationId xmlns:a16="http://schemas.microsoft.com/office/drawing/2014/main" id="{00000000-0008-0000-0E00-000033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08" name="Line 51">
          <a:extLst>
            <a:ext uri="{FF2B5EF4-FFF2-40B4-BE49-F238E27FC236}">
              <a16:creationId xmlns:a16="http://schemas.microsoft.com/office/drawing/2014/main" id="{00000000-0008-0000-0E00-000034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09" name="Line 182">
          <a:extLst>
            <a:ext uri="{FF2B5EF4-FFF2-40B4-BE49-F238E27FC236}">
              <a16:creationId xmlns:a16="http://schemas.microsoft.com/office/drawing/2014/main" id="{00000000-0008-0000-0E00-000035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10" name="Line 183">
          <a:extLst>
            <a:ext uri="{FF2B5EF4-FFF2-40B4-BE49-F238E27FC236}">
              <a16:creationId xmlns:a16="http://schemas.microsoft.com/office/drawing/2014/main" id="{00000000-0008-0000-0E00-000036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11" name="Line 184">
          <a:extLst>
            <a:ext uri="{FF2B5EF4-FFF2-40B4-BE49-F238E27FC236}">
              <a16:creationId xmlns:a16="http://schemas.microsoft.com/office/drawing/2014/main" id="{00000000-0008-0000-0E00-000037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12" name="Line 185">
          <a:extLst>
            <a:ext uri="{FF2B5EF4-FFF2-40B4-BE49-F238E27FC236}">
              <a16:creationId xmlns:a16="http://schemas.microsoft.com/office/drawing/2014/main" id="{00000000-0008-0000-0E00-000038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13" name="Line 186">
          <a:extLst>
            <a:ext uri="{FF2B5EF4-FFF2-40B4-BE49-F238E27FC236}">
              <a16:creationId xmlns:a16="http://schemas.microsoft.com/office/drawing/2014/main" id="{00000000-0008-0000-0E00-000039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14" name="Line 187">
          <a:extLst>
            <a:ext uri="{FF2B5EF4-FFF2-40B4-BE49-F238E27FC236}">
              <a16:creationId xmlns:a16="http://schemas.microsoft.com/office/drawing/2014/main" id="{00000000-0008-0000-0E00-00003A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15" name="Line 46">
          <a:extLst>
            <a:ext uri="{FF2B5EF4-FFF2-40B4-BE49-F238E27FC236}">
              <a16:creationId xmlns:a16="http://schemas.microsoft.com/office/drawing/2014/main" id="{00000000-0008-0000-0E00-00003B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16" name="Line 47">
          <a:extLst>
            <a:ext uri="{FF2B5EF4-FFF2-40B4-BE49-F238E27FC236}">
              <a16:creationId xmlns:a16="http://schemas.microsoft.com/office/drawing/2014/main" id="{00000000-0008-0000-0E00-00003C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17" name="Line 48">
          <a:extLst>
            <a:ext uri="{FF2B5EF4-FFF2-40B4-BE49-F238E27FC236}">
              <a16:creationId xmlns:a16="http://schemas.microsoft.com/office/drawing/2014/main" id="{00000000-0008-0000-0E00-00003D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18" name="Line 49">
          <a:extLst>
            <a:ext uri="{FF2B5EF4-FFF2-40B4-BE49-F238E27FC236}">
              <a16:creationId xmlns:a16="http://schemas.microsoft.com/office/drawing/2014/main" id="{00000000-0008-0000-0E00-00003E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19" name="Line 50">
          <a:extLst>
            <a:ext uri="{FF2B5EF4-FFF2-40B4-BE49-F238E27FC236}">
              <a16:creationId xmlns:a16="http://schemas.microsoft.com/office/drawing/2014/main" id="{00000000-0008-0000-0E00-00003F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20" name="Line 51">
          <a:extLst>
            <a:ext uri="{FF2B5EF4-FFF2-40B4-BE49-F238E27FC236}">
              <a16:creationId xmlns:a16="http://schemas.microsoft.com/office/drawing/2014/main" id="{00000000-0008-0000-0E00-000040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21" name="Line 182">
          <a:extLst>
            <a:ext uri="{FF2B5EF4-FFF2-40B4-BE49-F238E27FC236}">
              <a16:creationId xmlns:a16="http://schemas.microsoft.com/office/drawing/2014/main" id="{00000000-0008-0000-0E00-000041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22" name="Line 183">
          <a:extLst>
            <a:ext uri="{FF2B5EF4-FFF2-40B4-BE49-F238E27FC236}">
              <a16:creationId xmlns:a16="http://schemas.microsoft.com/office/drawing/2014/main" id="{00000000-0008-0000-0E00-000042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23" name="Line 184">
          <a:extLst>
            <a:ext uri="{FF2B5EF4-FFF2-40B4-BE49-F238E27FC236}">
              <a16:creationId xmlns:a16="http://schemas.microsoft.com/office/drawing/2014/main" id="{00000000-0008-0000-0E00-000043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24" name="Line 185">
          <a:extLst>
            <a:ext uri="{FF2B5EF4-FFF2-40B4-BE49-F238E27FC236}">
              <a16:creationId xmlns:a16="http://schemas.microsoft.com/office/drawing/2014/main" id="{00000000-0008-0000-0E00-000044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25" name="Line 186">
          <a:extLst>
            <a:ext uri="{FF2B5EF4-FFF2-40B4-BE49-F238E27FC236}">
              <a16:creationId xmlns:a16="http://schemas.microsoft.com/office/drawing/2014/main" id="{00000000-0008-0000-0E00-000045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26" name="Line 187">
          <a:extLst>
            <a:ext uri="{FF2B5EF4-FFF2-40B4-BE49-F238E27FC236}">
              <a16:creationId xmlns:a16="http://schemas.microsoft.com/office/drawing/2014/main" id="{00000000-0008-0000-0E00-000046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27" name="Line 46">
          <a:extLst>
            <a:ext uri="{FF2B5EF4-FFF2-40B4-BE49-F238E27FC236}">
              <a16:creationId xmlns:a16="http://schemas.microsoft.com/office/drawing/2014/main" id="{00000000-0008-0000-0E00-000047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28" name="Line 47">
          <a:extLst>
            <a:ext uri="{FF2B5EF4-FFF2-40B4-BE49-F238E27FC236}">
              <a16:creationId xmlns:a16="http://schemas.microsoft.com/office/drawing/2014/main" id="{00000000-0008-0000-0E00-000048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29" name="Line 48">
          <a:extLst>
            <a:ext uri="{FF2B5EF4-FFF2-40B4-BE49-F238E27FC236}">
              <a16:creationId xmlns:a16="http://schemas.microsoft.com/office/drawing/2014/main" id="{00000000-0008-0000-0E00-000049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30" name="Line 49">
          <a:extLst>
            <a:ext uri="{FF2B5EF4-FFF2-40B4-BE49-F238E27FC236}">
              <a16:creationId xmlns:a16="http://schemas.microsoft.com/office/drawing/2014/main" id="{00000000-0008-0000-0E00-00004A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31" name="Line 50">
          <a:extLst>
            <a:ext uri="{FF2B5EF4-FFF2-40B4-BE49-F238E27FC236}">
              <a16:creationId xmlns:a16="http://schemas.microsoft.com/office/drawing/2014/main" id="{00000000-0008-0000-0E00-00004B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32" name="Line 51">
          <a:extLst>
            <a:ext uri="{FF2B5EF4-FFF2-40B4-BE49-F238E27FC236}">
              <a16:creationId xmlns:a16="http://schemas.microsoft.com/office/drawing/2014/main" id="{00000000-0008-0000-0E00-00004C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33" name="Line 182">
          <a:extLst>
            <a:ext uri="{FF2B5EF4-FFF2-40B4-BE49-F238E27FC236}">
              <a16:creationId xmlns:a16="http://schemas.microsoft.com/office/drawing/2014/main" id="{00000000-0008-0000-0E00-00004D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34" name="Line 183">
          <a:extLst>
            <a:ext uri="{FF2B5EF4-FFF2-40B4-BE49-F238E27FC236}">
              <a16:creationId xmlns:a16="http://schemas.microsoft.com/office/drawing/2014/main" id="{00000000-0008-0000-0E00-00004E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35" name="Line 184">
          <a:extLst>
            <a:ext uri="{FF2B5EF4-FFF2-40B4-BE49-F238E27FC236}">
              <a16:creationId xmlns:a16="http://schemas.microsoft.com/office/drawing/2014/main" id="{00000000-0008-0000-0E00-00004F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36" name="Line 185">
          <a:extLst>
            <a:ext uri="{FF2B5EF4-FFF2-40B4-BE49-F238E27FC236}">
              <a16:creationId xmlns:a16="http://schemas.microsoft.com/office/drawing/2014/main" id="{00000000-0008-0000-0E00-000050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37" name="Line 186">
          <a:extLst>
            <a:ext uri="{FF2B5EF4-FFF2-40B4-BE49-F238E27FC236}">
              <a16:creationId xmlns:a16="http://schemas.microsoft.com/office/drawing/2014/main" id="{00000000-0008-0000-0E00-000051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38" name="Line 187">
          <a:extLst>
            <a:ext uri="{FF2B5EF4-FFF2-40B4-BE49-F238E27FC236}">
              <a16:creationId xmlns:a16="http://schemas.microsoft.com/office/drawing/2014/main" id="{00000000-0008-0000-0E00-000052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39" name="Line 46">
          <a:extLst>
            <a:ext uri="{FF2B5EF4-FFF2-40B4-BE49-F238E27FC236}">
              <a16:creationId xmlns:a16="http://schemas.microsoft.com/office/drawing/2014/main" id="{00000000-0008-0000-0E00-000053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40" name="Line 47">
          <a:extLst>
            <a:ext uri="{FF2B5EF4-FFF2-40B4-BE49-F238E27FC236}">
              <a16:creationId xmlns:a16="http://schemas.microsoft.com/office/drawing/2014/main" id="{00000000-0008-0000-0E00-000054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41" name="Line 48">
          <a:extLst>
            <a:ext uri="{FF2B5EF4-FFF2-40B4-BE49-F238E27FC236}">
              <a16:creationId xmlns:a16="http://schemas.microsoft.com/office/drawing/2014/main" id="{00000000-0008-0000-0E00-000055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42" name="Line 49">
          <a:extLst>
            <a:ext uri="{FF2B5EF4-FFF2-40B4-BE49-F238E27FC236}">
              <a16:creationId xmlns:a16="http://schemas.microsoft.com/office/drawing/2014/main" id="{00000000-0008-0000-0E00-000056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43" name="Line 50">
          <a:extLst>
            <a:ext uri="{FF2B5EF4-FFF2-40B4-BE49-F238E27FC236}">
              <a16:creationId xmlns:a16="http://schemas.microsoft.com/office/drawing/2014/main" id="{00000000-0008-0000-0E00-000057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44" name="Line 51">
          <a:extLst>
            <a:ext uri="{FF2B5EF4-FFF2-40B4-BE49-F238E27FC236}">
              <a16:creationId xmlns:a16="http://schemas.microsoft.com/office/drawing/2014/main" id="{00000000-0008-0000-0E00-000058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45" name="Line 182">
          <a:extLst>
            <a:ext uri="{FF2B5EF4-FFF2-40B4-BE49-F238E27FC236}">
              <a16:creationId xmlns:a16="http://schemas.microsoft.com/office/drawing/2014/main" id="{00000000-0008-0000-0E00-000059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46" name="Line 183">
          <a:extLst>
            <a:ext uri="{FF2B5EF4-FFF2-40B4-BE49-F238E27FC236}">
              <a16:creationId xmlns:a16="http://schemas.microsoft.com/office/drawing/2014/main" id="{00000000-0008-0000-0E00-00005A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47" name="Line 184">
          <a:extLst>
            <a:ext uri="{FF2B5EF4-FFF2-40B4-BE49-F238E27FC236}">
              <a16:creationId xmlns:a16="http://schemas.microsoft.com/office/drawing/2014/main" id="{00000000-0008-0000-0E00-00005B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48" name="Line 185">
          <a:extLst>
            <a:ext uri="{FF2B5EF4-FFF2-40B4-BE49-F238E27FC236}">
              <a16:creationId xmlns:a16="http://schemas.microsoft.com/office/drawing/2014/main" id="{00000000-0008-0000-0E00-00005C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49" name="Line 186">
          <a:extLst>
            <a:ext uri="{FF2B5EF4-FFF2-40B4-BE49-F238E27FC236}">
              <a16:creationId xmlns:a16="http://schemas.microsoft.com/office/drawing/2014/main" id="{00000000-0008-0000-0E00-00005D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50" name="Line 187">
          <a:extLst>
            <a:ext uri="{FF2B5EF4-FFF2-40B4-BE49-F238E27FC236}">
              <a16:creationId xmlns:a16="http://schemas.microsoft.com/office/drawing/2014/main" id="{00000000-0008-0000-0E00-00005E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51" name="Line 46">
          <a:extLst>
            <a:ext uri="{FF2B5EF4-FFF2-40B4-BE49-F238E27FC236}">
              <a16:creationId xmlns:a16="http://schemas.microsoft.com/office/drawing/2014/main" id="{00000000-0008-0000-0E00-00005F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52" name="Line 47">
          <a:extLst>
            <a:ext uri="{FF2B5EF4-FFF2-40B4-BE49-F238E27FC236}">
              <a16:creationId xmlns:a16="http://schemas.microsoft.com/office/drawing/2014/main" id="{00000000-0008-0000-0E00-000060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53" name="Line 48">
          <a:extLst>
            <a:ext uri="{FF2B5EF4-FFF2-40B4-BE49-F238E27FC236}">
              <a16:creationId xmlns:a16="http://schemas.microsoft.com/office/drawing/2014/main" id="{00000000-0008-0000-0E00-000061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54" name="Line 49">
          <a:extLst>
            <a:ext uri="{FF2B5EF4-FFF2-40B4-BE49-F238E27FC236}">
              <a16:creationId xmlns:a16="http://schemas.microsoft.com/office/drawing/2014/main" id="{00000000-0008-0000-0E00-000062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55" name="Line 50">
          <a:extLst>
            <a:ext uri="{FF2B5EF4-FFF2-40B4-BE49-F238E27FC236}">
              <a16:creationId xmlns:a16="http://schemas.microsoft.com/office/drawing/2014/main" id="{00000000-0008-0000-0E00-000063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56" name="Line 51">
          <a:extLst>
            <a:ext uri="{FF2B5EF4-FFF2-40B4-BE49-F238E27FC236}">
              <a16:creationId xmlns:a16="http://schemas.microsoft.com/office/drawing/2014/main" id="{00000000-0008-0000-0E00-000064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57" name="Line 182">
          <a:extLst>
            <a:ext uri="{FF2B5EF4-FFF2-40B4-BE49-F238E27FC236}">
              <a16:creationId xmlns:a16="http://schemas.microsoft.com/office/drawing/2014/main" id="{00000000-0008-0000-0E00-000065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58" name="Line 183">
          <a:extLst>
            <a:ext uri="{FF2B5EF4-FFF2-40B4-BE49-F238E27FC236}">
              <a16:creationId xmlns:a16="http://schemas.microsoft.com/office/drawing/2014/main" id="{00000000-0008-0000-0E00-000066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59" name="Line 184">
          <a:extLst>
            <a:ext uri="{FF2B5EF4-FFF2-40B4-BE49-F238E27FC236}">
              <a16:creationId xmlns:a16="http://schemas.microsoft.com/office/drawing/2014/main" id="{00000000-0008-0000-0E00-000067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60" name="Line 185">
          <a:extLst>
            <a:ext uri="{FF2B5EF4-FFF2-40B4-BE49-F238E27FC236}">
              <a16:creationId xmlns:a16="http://schemas.microsoft.com/office/drawing/2014/main" id="{00000000-0008-0000-0E00-000068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61" name="Line 186">
          <a:extLst>
            <a:ext uri="{FF2B5EF4-FFF2-40B4-BE49-F238E27FC236}">
              <a16:creationId xmlns:a16="http://schemas.microsoft.com/office/drawing/2014/main" id="{00000000-0008-0000-0E00-000069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62" name="Line 187">
          <a:extLst>
            <a:ext uri="{FF2B5EF4-FFF2-40B4-BE49-F238E27FC236}">
              <a16:creationId xmlns:a16="http://schemas.microsoft.com/office/drawing/2014/main" id="{00000000-0008-0000-0E00-00006A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63" name="Line 46">
          <a:extLst>
            <a:ext uri="{FF2B5EF4-FFF2-40B4-BE49-F238E27FC236}">
              <a16:creationId xmlns:a16="http://schemas.microsoft.com/office/drawing/2014/main" id="{00000000-0008-0000-0E00-00006B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64" name="Line 47">
          <a:extLst>
            <a:ext uri="{FF2B5EF4-FFF2-40B4-BE49-F238E27FC236}">
              <a16:creationId xmlns:a16="http://schemas.microsoft.com/office/drawing/2014/main" id="{00000000-0008-0000-0E00-00006C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65" name="Line 48">
          <a:extLst>
            <a:ext uri="{FF2B5EF4-FFF2-40B4-BE49-F238E27FC236}">
              <a16:creationId xmlns:a16="http://schemas.microsoft.com/office/drawing/2014/main" id="{00000000-0008-0000-0E00-00006D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66" name="Line 49">
          <a:extLst>
            <a:ext uri="{FF2B5EF4-FFF2-40B4-BE49-F238E27FC236}">
              <a16:creationId xmlns:a16="http://schemas.microsoft.com/office/drawing/2014/main" id="{00000000-0008-0000-0E00-00006E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67" name="Line 50">
          <a:extLst>
            <a:ext uri="{FF2B5EF4-FFF2-40B4-BE49-F238E27FC236}">
              <a16:creationId xmlns:a16="http://schemas.microsoft.com/office/drawing/2014/main" id="{00000000-0008-0000-0E00-00006F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68" name="Line 51">
          <a:extLst>
            <a:ext uri="{FF2B5EF4-FFF2-40B4-BE49-F238E27FC236}">
              <a16:creationId xmlns:a16="http://schemas.microsoft.com/office/drawing/2014/main" id="{00000000-0008-0000-0E00-000070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69" name="Line 182">
          <a:extLst>
            <a:ext uri="{FF2B5EF4-FFF2-40B4-BE49-F238E27FC236}">
              <a16:creationId xmlns:a16="http://schemas.microsoft.com/office/drawing/2014/main" id="{00000000-0008-0000-0E00-000071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70" name="Line 183">
          <a:extLst>
            <a:ext uri="{FF2B5EF4-FFF2-40B4-BE49-F238E27FC236}">
              <a16:creationId xmlns:a16="http://schemas.microsoft.com/office/drawing/2014/main" id="{00000000-0008-0000-0E00-000072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71" name="Line 184">
          <a:extLst>
            <a:ext uri="{FF2B5EF4-FFF2-40B4-BE49-F238E27FC236}">
              <a16:creationId xmlns:a16="http://schemas.microsoft.com/office/drawing/2014/main" id="{00000000-0008-0000-0E00-000073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72" name="Line 185">
          <a:extLst>
            <a:ext uri="{FF2B5EF4-FFF2-40B4-BE49-F238E27FC236}">
              <a16:creationId xmlns:a16="http://schemas.microsoft.com/office/drawing/2014/main" id="{00000000-0008-0000-0E00-000074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73" name="Line 186">
          <a:extLst>
            <a:ext uri="{FF2B5EF4-FFF2-40B4-BE49-F238E27FC236}">
              <a16:creationId xmlns:a16="http://schemas.microsoft.com/office/drawing/2014/main" id="{00000000-0008-0000-0E00-000075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74" name="Line 187">
          <a:extLst>
            <a:ext uri="{FF2B5EF4-FFF2-40B4-BE49-F238E27FC236}">
              <a16:creationId xmlns:a16="http://schemas.microsoft.com/office/drawing/2014/main" id="{00000000-0008-0000-0E00-000076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75" name="Line 46">
          <a:extLst>
            <a:ext uri="{FF2B5EF4-FFF2-40B4-BE49-F238E27FC236}">
              <a16:creationId xmlns:a16="http://schemas.microsoft.com/office/drawing/2014/main" id="{00000000-0008-0000-0E00-000077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76" name="Line 47">
          <a:extLst>
            <a:ext uri="{FF2B5EF4-FFF2-40B4-BE49-F238E27FC236}">
              <a16:creationId xmlns:a16="http://schemas.microsoft.com/office/drawing/2014/main" id="{00000000-0008-0000-0E00-000078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77" name="Line 48">
          <a:extLst>
            <a:ext uri="{FF2B5EF4-FFF2-40B4-BE49-F238E27FC236}">
              <a16:creationId xmlns:a16="http://schemas.microsoft.com/office/drawing/2014/main" id="{00000000-0008-0000-0E00-000079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78" name="Line 49">
          <a:extLst>
            <a:ext uri="{FF2B5EF4-FFF2-40B4-BE49-F238E27FC236}">
              <a16:creationId xmlns:a16="http://schemas.microsoft.com/office/drawing/2014/main" id="{00000000-0008-0000-0E00-00007A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79" name="Line 50">
          <a:extLst>
            <a:ext uri="{FF2B5EF4-FFF2-40B4-BE49-F238E27FC236}">
              <a16:creationId xmlns:a16="http://schemas.microsoft.com/office/drawing/2014/main" id="{00000000-0008-0000-0E00-00007B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80" name="Line 51">
          <a:extLst>
            <a:ext uri="{FF2B5EF4-FFF2-40B4-BE49-F238E27FC236}">
              <a16:creationId xmlns:a16="http://schemas.microsoft.com/office/drawing/2014/main" id="{00000000-0008-0000-0E00-00007C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81" name="Line 182">
          <a:extLst>
            <a:ext uri="{FF2B5EF4-FFF2-40B4-BE49-F238E27FC236}">
              <a16:creationId xmlns:a16="http://schemas.microsoft.com/office/drawing/2014/main" id="{00000000-0008-0000-0E00-00007D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82" name="Line 183">
          <a:extLst>
            <a:ext uri="{FF2B5EF4-FFF2-40B4-BE49-F238E27FC236}">
              <a16:creationId xmlns:a16="http://schemas.microsoft.com/office/drawing/2014/main" id="{00000000-0008-0000-0E00-00007E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83" name="Line 184">
          <a:extLst>
            <a:ext uri="{FF2B5EF4-FFF2-40B4-BE49-F238E27FC236}">
              <a16:creationId xmlns:a16="http://schemas.microsoft.com/office/drawing/2014/main" id="{00000000-0008-0000-0E00-00007F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84" name="Line 185">
          <a:extLst>
            <a:ext uri="{FF2B5EF4-FFF2-40B4-BE49-F238E27FC236}">
              <a16:creationId xmlns:a16="http://schemas.microsoft.com/office/drawing/2014/main" id="{00000000-0008-0000-0E00-000080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85" name="Line 186">
          <a:extLst>
            <a:ext uri="{FF2B5EF4-FFF2-40B4-BE49-F238E27FC236}">
              <a16:creationId xmlns:a16="http://schemas.microsoft.com/office/drawing/2014/main" id="{00000000-0008-0000-0E00-000081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86" name="Line 187">
          <a:extLst>
            <a:ext uri="{FF2B5EF4-FFF2-40B4-BE49-F238E27FC236}">
              <a16:creationId xmlns:a16="http://schemas.microsoft.com/office/drawing/2014/main" id="{00000000-0008-0000-0E00-000082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87" name="Line 46">
          <a:extLst>
            <a:ext uri="{FF2B5EF4-FFF2-40B4-BE49-F238E27FC236}">
              <a16:creationId xmlns:a16="http://schemas.microsoft.com/office/drawing/2014/main" id="{00000000-0008-0000-0E00-000083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88" name="Line 47">
          <a:extLst>
            <a:ext uri="{FF2B5EF4-FFF2-40B4-BE49-F238E27FC236}">
              <a16:creationId xmlns:a16="http://schemas.microsoft.com/office/drawing/2014/main" id="{00000000-0008-0000-0E00-000084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89" name="Line 48">
          <a:extLst>
            <a:ext uri="{FF2B5EF4-FFF2-40B4-BE49-F238E27FC236}">
              <a16:creationId xmlns:a16="http://schemas.microsoft.com/office/drawing/2014/main" id="{00000000-0008-0000-0E00-000085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90" name="Line 49">
          <a:extLst>
            <a:ext uri="{FF2B5EF4-FFF2-40B4-BE49-F238E27FC236}">
              <a16:creationId xmlns:a16="http://schemas.microsoft.com/office/drawing/2014/main" id="{00000000-0008-0000-0E00-000086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91" name="Line 50">
          <a:extLst>
            <a:ext uri="{FF2B5EF4-FFF2-40B4-BE49-F238E27FC236}">
              <a16:creationId xmlns:a16="http://schemas.microsoft.com/office/drawing/2014/main" id="{00000000-0008-0000-0E00-000087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92" name="Line 51">
          <a:extLst>
            <a:ext uri="{FF2B5EF4-FFF2-40B4-BE49-F238E27FC236}">
              <a16:creationId xmlns:a16="http://schemas.microsoft.com/office/drawing/2014/main" id="{00000000-0008-0000-0E00-000088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93" name="Line 182">
          <a:extLst>
            <a:ext uri="{FF2B5EF4-FFF2-40B4-BE49-F238E27FC236}">
              <a16:creationId xmlns:a16="http://schemas.microsoft.com/office/drawing/2014/main" id="{00000000-0008-0000-0E00-000089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94" name="Line 183">
          <a:extLst>
            <a:ext uri="{FF2B5EF4-FFF2-40B4-BE49-F238E27FC236}">
              <a16:creationId xmlns:a16="http://schemas.microsoft.com/office/drawing/2014/main" id="{00000000-0008-0000-0E00-00008A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95" name="Line 184">
          <a:extLst>
            <a:ext uri="{FF2B5EF4-FFF2-40B4-BE49-F238E27FC236}">
              <a16:creationId xmlns:a16="http://schemas.microsoft.com/office/drawing/2014/main" id="{00000000-0008-0000-0E00-00008B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96" name="Line 185">
          <a:extLst>
            <a:ext uri="{FF2B5EF4-FFF2-40B4-BE49-F238E27FC236}">
              <a16:creationId xmlns:a16="http://schemas.microsoft.com/office/drawing/2014/main" id="{00000000-0008-0000-0E00-00008C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97" name="Line 186">
          <a:extLst>
            <a:ext uri="{FF2B5EF4-FFF2-40B4-BE49-F238E27FC236}">
              <a16:creationId xmlns:a16="http://schemas.microsoft.com/office/drawing/2014/main" id="{00000000-0008-0000-0E00-00008D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98" name="Line 187">
          <a:extLst>
            <a:ext uri="{FF2B5EF4-FFF2-40B4-BE49-F238E27FC236}">
              <a16:creationId xmlns:a16="http://schemas.microsoft.com/office/drawing/2014/main" id="{00000000-0008-0000-0E00-00008E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99" name="Line 46">
          <a:extLst>
            <a:ext uri="{FF2B5EF4-FFF2-40B4-BE49-F238E27FC236}">
              <a16:creationId xmlns:a16="http://schemas.microsoft.com/office/drawing/2014/main" id="{00000000-0008-0000-0E00-00008F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00" name="Line 47">
          <a:extLst>
            <a:ext uri="{FF2B5EF4-FFF2-40B4-BE49-F238E27FC236}">
              <a16:creationId xmlns:a16="http://schemas.microsoft.com/office/drawing/2014/main" id="{00000000-0008-0000-0E00-000090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01" name="Line 48">
          <a:extLst>
            <a:ext uri="{FF2B5EF4-FFF2-40B4-BE49-F238E27FC236}">
              <a16:creationId xmlns:a16="http://schemas.microsoft.com/office/drawing/2014/main" id="{00000000-0008-0000-0E00-000091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02" name="Line 49">
          <a:extLst>
            <a:ext uri="{FF2B5EF4-FFF2-40B4-BE49-F238E27FC236}">
              <a16:creationId xmlns:a16="http://schemas.microsoft.com/office/drawing/2014/main" id="{00000000-0008-0000-0E00-000092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03" name="Line 50">
          <a:extLst>
            <a:ext uri="{FF2B5EF4-FFF2-40B4-BE49-F238E27FC236}">
              <a16:creationId xmlns:a16="http://schemas.microsoft.com/office/drawing/2014/main" id="{00000000-0008-0000-0E00-000093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04" name="Line 51">
          <a:extLst>
            <a:ext uri="{FF2B5EF4-FFF2-40B4-BE49-F238E27FC236}">
              <a16:creationId xmlns:a16="http://schemas.microsoft.com/office/drawing/2014/main" id="{00000000-0008-0000-0E00-000094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05" name="Line 182">
          <a:extLst>
            <a:ext uri="{FF2B5EF4-FFF2-40B4-BE49-F238E27FC236}">
              <a16:creationId xmlns:a16="http://schemas.microsoft.com/office/drawing/2014/main" id="{00000000-0008-0000-0E00-000095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06" name="Line 183">
          <a:extLst>
            <a:ext uri="{FF2B5EF4-FFF2-40B4-BE49-F238E27FC236}">
              <a16:creationId xmlns:a16="http://schemas.microsoft.com/office/drawing/2014/main" id="{00000000-0008-0000-0E00-000096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07" name="Line 184">
          <a:extLst>
            <a:ext uri="{FF2B5EF4-FFF2-40B4-BE49-F238E27FC236}">
              <a16:creationId xmlns:a16="http://schemas.microsoft.com/office/drawing/2014/main" id="{00000000-0008-0000-0E00-000097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08" name="Line 185">
          <a:extLst>
            <a:ext uri="{FF2B5EF4-FFF2-40B4-BE49-F238E27FC236}">
              <a16:creationId xmlns:a16="http://schemas.microsoft.com/office/drawing/2014/main" id="{00000000-0008-0000-0E00-000098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09" name="Line 186">
          <a:extLst>
            <a:ext uri="{FF2B5EF4-FFF2-40B4-BE49-F238E27FC236}">
              <a16:creationId xmlns:a16="http://schemas.microsoft.com/office/drawing/2014/main" id="{00000000-0008-0000-0E00-000099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10" name="Line 187">
          <a:extLst>
            <a:ext uri="{FF2B5EF4-FFF2-40B4-BE49-F238E27FC236}">
              <a16:creationId xmlns:a16="http://schemas.microsoft.com/office/drawing/2014/main" id="{00000000-0008-0000-0E00-00009A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11" name="Line 46">
          <a:extLst>
            <a:ext uri="{FF2B5EF4-FFF2-40B4-BE49-F238E27FC236}">
              <a16:creationId xmlns:a16="http://schemas.microsoft.com/office/drawing/2014/main" id="{00000000-0008-0000-0E00-00009B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12" name="Line 47">
          <a:extLst>
            <a:ext uri="{FF2B5EF4-FFF2-40B4-BE49-F238E27FC236}">
              <a16:creationId xmlns:a16="http://schemas.microsoft.com/office/drawing/2014/main" id="{00000000-0008-0000-0E00-00009C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13" name="Line 48">
          <a:extLst>
            <a:ext uri="{FF2B5EF4-FFF2-40B4-BE49-F238E27FC236}">
              <a16:creationId xmlns:a16="http://schemas.microsoft.com/office/drawing/2014/main" id="{00000000-0008-0000-0E00-00009D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14" name="Line 49">
          <a:extLst>
            <a:ext uri="{FF2B5EF4-FFF2-40B4-BE49-F238E27FC236}">
              <a16:creationId xmlns:a16="http://schemas.microsoft.com/office/drawing/2014/main" id="{00000000-0008-0000-0E00-00009E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15" name="Line 50">
          <a:extLst>
            <a:ext uri="{FF2B5EF4-FFF2-40B4-BE49-F238E27FC236}">
              <a16:creationId xmlns:a16="http://schemas.microsoft.com/office/drawing/2014/main" id="{00000000-0008-0000-0E00-00009F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16" name="Line 51">
          <a:extLst>
            <a:ext uri="{FF2B5EF4-FFF2-40B4-BE49-F238E27FC236}">
              <a16:creationId xmlns:a16="http://schemas.microsoft.com/office/drawing/2014/main" id="{00000000-0008-0000-0E00-0000A0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17" name="Line 182">
          <a:extLst>
            <a:ext uri="{FF2B5EF4-FFF2-40B4-BE49-F238E27FC236}">
              <a16:creationId xmlns:a16="http://schemas.microsoft.com/office/drawing/2014/main" id="{00000000-0008-0000-0E00-0000A1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18" name="Line 183">
          <a:extLst>
            <a:ext uri="{FF2B5EF4-FFF2-40B4-BE49-F238E27FC236}">
              <a16:creationId xmlns:a16="http://schemas.microsoft.com/office/drawing/2014/main" id="{00000000-0008-0000-0E00-0000A2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19" name="Line 184">
          <a:extLst>
            <a:ext uri="{FF2B5EF4-FFF2-40B4-BE49-F238E27FC236}">
              <a16:creationId xmlns:a16="http://schemas.microsoft.com/office/drawing/2014/main" id="{00000000-0008-0000-0E00-0000A3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20" name="Line 185">
          <a:extLst>
            <a:ext uri="{FF2B5EF4-FFF2-40B4-BE49-F238E27FC236}">
              <a16:creationId xmlns:a16="http://schemas.microsoft.com/office/drawing/2014/main" id="{00000000-0008-0000-0E00-0000A4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21" name="Line 186">
          <a:extLst>
            <a:ext uri="{FF2B5EF4-FFF2-40B4-BE49-F238E27FC236}">
              <a16:creationId xmlns:a16="http://schemas.microsoft.com/office/drawing/2014/main" id="{00000000-0008-0000-0E00-0000A5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22" name="Line 187">
          <a:extLst>
            <a:ext uri="{FF2B5EF4-FFF2-40B4-BE49-F238E27FC236}">
              <a16:creationId xmlns:a16="http://schemas.microsoft.com/office/drawing/2014/main" id="{00000000-0008-0000-0E00-0000A6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23" name="Line 46">
          <a:extLst>
            <a:ext uri="{FF2B5EF4-FFF2-40B4-BE49-F238E27FC236}">
              <a16:creationId xmlns:a16="http://schemas.microsoft.com/office/drawing/2014/main" id="{00000000-0008-0000-0E00-0000A7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24" name="Line 47">
          <a:extLst>
            <a:ext uri="{FF2B5EF4-FFF2-40B4-BE49-F238E27FC236}">
              <a16:creationId xmlns:a16="http://schemas.microsoft.com/office/drawing/2014/main" id="{00000000-0008-0000-0E00-0000A8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25" name="Line 48">
          <a:extLst>
            <a:ext uri="{FF2B5EF4-FFF2-40B4-BE49-F238E27FC236}">
              <a16:creationId xmlns:a16="http://schemas.microsoft.com/office/drawing/2014/main" id="{00000000-0008-0000-0E00-0000A9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26" name="Line 49">
          <a:extLst>
            <a:ext uri="{FF2B5EF4-FFF2-40B4-BE49-F238E27FC236}">
              <a16:creationId xmlns:a16="http://schemas.microsoft.com/office/drawing/2014/main" id="{00000000-0008-0000-0E00-0000AA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27" name="Line 50">
          <a:extLst>
            <a:ext uri="{FF2B5EF4-FFF2-40B4-BE49-F238E27FC236}">
              <a16:creationId xmlns:a16="http://schemas.microsoft.com/office/drawing/2014/main" id="{00000000-0008-0000-0E00-0000AB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28" name="Line 51">
          <a:extLst>
            <a:ext uri="{FF2B5EF4-FFF2-40B4-BE49-F238E27FC236}">
              <a16:creationId xmlns:a16="http://schemas.microsoft.com/office/drawing/2014/main" id="{00000000-0008-0000-0E00-0000AC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29" name="Line 182">
          <a:extLst>
            <a:ext uri="{FF2B5EF4-FFF2-40B4-BE49-F238E27FC236}">
              <a16:creationId xmlns:a16="http://schemas.microsoft.com/office/drawing/2014/main" id="{00000000-0008-0000-0E00-0000AD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30" name="Line 183">
          <a:extLst>
            <a:ext uri="{FF2B5EF4-FFF2-40B4-BE49-F238E27FC236}">
              <a16:creationId xmlns:a16="http://schemas.microsoft.com/office/drawing/2014/main" id="{00000000-0008-0000-0E00-0000AE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31" name="Line 184">
          <a:extLst>
            <a:ext uri="{FF2B5EF4-FFF2-40B4-BE49-F238E27FC236}">
              <a16:creationId xmlns:a16="http://schemas.microsoft.com/office/drawing/2014/main" id="{00000000-0008-0000-0E00-0000AF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32" name="Line 185">
          <a:extLst>
            <a:ext uri="{FF2B5EF4-FFF2-40B4-BE49-F238E27FC236}">
              <a16:creationId xmlns:a16="http://schemas.microsoft.com/office/drawing/2014/main" id="{00000000-0008-0000-0E00-0000B0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33" name="Line 186">
          <a:extLst>
            <a:ext uri="{FF2B5EF4-FFF2-40B4-BE49-F238E27FC236}">
              <a16:creationId xmlns:a16="http://schemas.microsoft.com/office/drawing/2014/main" id="{00000000-0008-0000-0E00-0000B1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34" name="Line 187">
          <a:extLst>
            <a:ext uri="{FF2B5EF4-FFF2-40B4-BE49-F238E27FC236}">
              <a16:creationId xmlns:a16="http://schemas.microsoft.com/office/drawing/2014/main" id="{00000000-0008-0000-0E00-0000B2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19" name="Line 46">
          <a:extLst>
            <a:ext uri="{FF2B5EF4-FFF2-40B4-BE49-F238E27FC236}">
              <a16:creationId xmlns:a16="http://schemas.microsoft.com/office/drawing/2014/main" id="{D0038E2E-A5EB-4BF8-8353-B5C5CE11AFBB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20" name="Line 47">
          <a:extLst>
            <a:ext uri="{FF2B5EF4-FFF2-40B4-BE49-F238E27FC236}">
              <a16:creationId xmlns:a16="http://schemas.microsoft.com/office/drawing/2014/main" id="{CDD97DD9-F8F1-44AF-A01E-E20B4F770B6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21" name="Line 48">
          <a:extLst>
            <a:ext uri="{FF2B5EF4-FFF2-40B4-BE49-F238E27FC236}">
              <a16:creationId xmlns:a16="http://schemas.microsoft.com/office/drawing/2014/main" id="{354765A6-48F4-45B3-A3AB-65FCEFC151B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22" name="Line 49">
          <a:extLst>
            <a:ext uri="{FF2B5EF4-FFF2-40B4-BE49-F238E27FC236}">
              <a16:creationId xmlns:a16="http://schemas.microsoft.com/office/drawing/2014/main" id="{E928426A-591A-4987-BBB4-887095DC649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23" name="Line 50">
          <a:extLst>
            <a:ext uri="{FF2B5EF4-FFF2-40B4-BE49-F238E27FC236}">
              <a16:creationId xmlns:a16="http://schemas.microsoft.com/office/drawing/2014/main" id="{F1CDCC96-BB39-4BB6-9127-42FBD426AB6E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24" name="Line 51">
          <a:extLst>
            <a:ext uri="{FF2B5EF4-FFF2-40B4-BE49-F238E27FC236}">
              <a16:creationId xmlns:a16="http://schemas.microsoft.com/office/drawing/2014/main" id="{2B09A305-D102-4370-B5CE-67ABFD34996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25" name="Line 182">
          <a:extLst>
            <a:ext uri="{FF2B5EF4-FFF2-40B4-BE49-F238E27FC236}">
              <a16:creationId xmlns:a16="http://schemas.microsoft.com/office/drawing/2014/main" id="{B80FBB93-4892-4678-B53B-D34E8D5308E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26" name="Line 183">
          <a:extLst>
            <a:ext uri="{FF2B5EF4-FFF2-40B4-BE49-F238E27FC236}">
              <a16:creationId xmlns:a16="http://schemas.microsoft.com/office/drawing/2014/main" id="{D250C349-90F4-4929-88F7-BF1EBF73DDFE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27" name="Line 184">
          <a:extLst>
            <a:ext uri="{FF2B5EF4-FFF2-40B4-BE49-F238E27FC236}">
              <a16:creationId xmlns:a16="http://schemas.microsoft.com/office/drawing/2014/main" id="{28CE2DE4-F5E8-42E3-87E9-DBD811799ECC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28" name="Line 185">
          <a:extLst>
            <a:ext uri="{FF2B5EF4-FFF2-40B4-BE49-F238E27FC236}">
              <a16:creationId xmlns:a16="http://schemas.microsoft.com/office/drawing/2014/main" id="{842F7E5A-59E4-440B-B053-A3D14ADD930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29" name="Line 186">
          <a:extLst>
            <a:ext uri="{FF2B5EF4-FFF2-40B4-BE49-F238E27FC236}">
              <a16:creationId xmlns:a16="http://schemas.microsoft.com/office/drawing/2014/main" id="{0B06528A-5EAF-42AF-B2A3-61F342B195E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0" name="Line 187">
          <a:extLst>
            <a:ext uri="{FF2B5EF4-FFF2-40B4-BE49-F238E27FC236}">
              <a16:creationId xmlns:a16="http://schemas.microsoft.com/office/drawing/2014/main" id="{45467097-8CE8-4145-87BD-BC8DDF97D9F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1" name="Line 46">
          <a:extLst>
            <a:ext uri="{FF2B5EF4-FFF2-40B4-BE49-F238E27FC236}">
              <a16:creationId xmlns:a16="http://schemas.microsoft.com/office/drawing/2014/main" id="{E8E11AC0-2F30-4EFA-B0BB-9A0A4094D648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2" name="Line 47">
          <a:extLst>
            <a:ext uri="{FF2B5EF4-FFF2-40B4-BE49-F238E27FC236}">
              <a16:creationId xmlns:a16="http://schemas.microsoft.com/office/drawing/2014/main" id="{A6AE82F9-8040-449D-9CFF-6FB9F78A6B7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3" name="Line 48">
          <a:extLst>
            <a:ext uri="{FF2B5EF4-FFF2-40B4-BE49-F238E27FC236}">
              <a16:creationId xmlns:a16="http://schemas.microsoft.com/office/drawing/2014/main" id="{01457459-7130-408B-B5A8-FDFE9A8F68B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4" name="Line 49">
          <a:extLst>
            <a:ext uri="{FF2B5EF4-FFF2-40B4-BE49-F238E27FC236}">
              <a16:creationId xmlns:a16="http://schemas.microsoft.com/office/drawing/2014/main" id="{5A130C3B-697D-4642-BC0B-361220286D8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5" name="Line 50">
          <a:extLst>
            <a:ext uri="{FF2B5EF4-FFF2-40B4-BE49-F238E27FC236}">
              <a16:creationId xmlns:a16="http://schemas.microsoft.com/office/drawing/2014/main" id="{549E1755-70DE-4AF5-A471-6E552546AC3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6" name="Line 51">
          <a:extLst>
            <a:ext uri="{FF2B5EF4-FFF2-40B4-BE49-F238E27FC236}">
              <a16:creationId xmlns:a16="http://schemas.microsoft.com/office/drawing/2014/main" id="{855AEFD3-9DEF-4935-B211-1FBC783BD7E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" name="Line 182">
          <a:extLst>
            <a:ext uri="{FF2B5EF4-FFF2-40B4-BE49-F238E27FC236}">
              <a16:creationId xmlns:a16="http://schemas.microsoft.com/office/drawing/2014/main" id="{9AE332EC-0347-4DAF-8401-A848D16EFA1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8" name="Line 183">
          <a:extLst>
            <a:ext uri="{FF2B5EF4-FFF2-40B4-BE49-F238E27FC236}">
              <a16:creationId xmlns:a16="http://schemas.microsoft.com/office/drawing/2014/main" id="{944E09C2-0EBF-4EAF-8CB9-5E807BD9E78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9" name="Line 184">
          <a:extLst>
            <a:ext uri="{FF2B5EF4-FFF2-40B4-BE49-F238E27FC236}">
              <a16:creationId xmlns:a16="http://schemas.microsoft.com/office/drawing/2014/main" id="{F935B419-3E36-44E4-9520-981FCF5FDA7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40" name="Line 185">
          <a:extLst>
            <a:ext uri="{FF2B5EF4-FFF2-40B4-BE49-F238E27FC236}">
              <a16:creationId xmlns:a16="http://schemas.microsoft.com/office/drawing/2014/main" id="{19AB2F23-8F20-4E87-B8CA-D56D6CA6071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41" name="Line 186">
          <a:extLst>
            <a:ext uri="{FF2B5EF4-FFF2-40B4-BE49-F238E27FC236}">
              <a16:creationId xmlns:a16="http://schemas.microsoft.com/office/drawing/2014/main" id="{83424D25-A887-4DF6-8A4E-8FB71C86B1F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42" name="Line 187">
          <a:extLst>
            <a:ext uri="{FF2B5EF4-FFF2-40B4-BE49-F238E27FC236}">
              <a16:creationId xmlns:a16="http://schemas.microsoft.com/office/drawing/2014/main" id="{99672DD9-F511-4D1C-A670-C5B8F0A8FE4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43" name="Line 46">
          <a:extLst>
            <a:ext uri="{FF2B5EF4-FFF2-40B4-BE49-F238E27FC236}">
              <a16:creationId xmlns:a16="http://schemas.microsoft.com/office/drawing/2014/main" id="{CE384763-C22C-4632-A045-22C37EDF4470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44" name="Line 47">
          <a:extLst>
            <a:ext uri="{FF2B5EF4-FFF2-40B4-BE49-F238E27FC236}">
              <a16:creationId xmlns:a16="http://schemas.microsoft.com/office/drawing/2014/main" id="{C6115883-A712-4C89-93B9-2D06337F7BCE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45" name="Line 48">
          <a:extLst>
            <a:ext uri="{FF2B5EF4-FFF2-40B4-BE49-F238E27FC236}">
              <a16:creationId xmlns:a16="http://schemas.microsoft.com/office/drawing/2014/main" id="{D5DDDE77-AB32-4452-80F2-44198892094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46" name="Line 49">
          <a:extLst>
            <a:ext uri="{FF2B5EF4-FFF2-40B4-BE49-F238E27FC236}">
              <a16:creationId xmlns:a16="http://schemas.microsoft.com/office/drawing/2014/main" id="{D4CF444C-AC06-42FE-8C2A-209F15732C8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47" name="Line 50">
          <a:extLst>
            <a:ext uri="{FF2B5EF4-FFF2-40B4-BE49-F238E27FC236}">
              <a16:creationId xmlns:a16="http://schemas.microsoft.com/office/drawing/2014/main" id="{770F1EC2-3FCA-49C3-B0BF-A6A2C036622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48" name="Line 51">
          <a:extLst>
            <a:ext uri="{FF2B5EF4-FFF2-40B4-BE49-F238E27FC236}">
              <a16:creationId xmlns:a16="http://schemas.microsoft.com/office/drawing/2014/main" id="{4E153200-E6C5-4840-BC89-E749F0445A3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49" name="Line 182">
          <a:extLst>
            <a:ext uri="{FF2B5EF4-FFF2-40B4-BE49-F238E27FC236}">
              <a16:creationId xmlns:a16="http://schemas.microsoft.com/office/drawing/2014/main" id="{B0F27516-4D26-4AFB-AB75-1B81DAA5EB7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50" name="Line 183">
          <a:extLst>
            <a:ext uri="{FF2B5EF4-FFF2-40B4-BE49-F238E27FC236}">
              <a16:creationId xmlns:a16="http://schemas.microsoft.com/office/drawing/2014/main" id="{ADDC885B-E22F-47FD-865C-7D1F980C978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51" name="Line 184">
          <a:extLst>
            <a:ext uri="{FF2B5EF4-FFF2-40B4-BE49-F238E27FC236}">
              <a16:creationId xmlns:a16="http://schemas.microsoft.com/office/drawing/2014/main" id="{9873D68E-21C3-4694-81E1-C7C3D989198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52" name="Line 185">
          <a:extLst>
            <a:ext uri="{FF2B5EF4-FFF2-40B4-BE49-F238E27FC236}">
              <a16:creationId xmlns:a16="http://schemas.microsoft.com/office/drawing/2014/main" id="{4B0BAA65-87C8-4EBD-9199-A97EB4A258F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53" name="Line 186">
          <a:extLst>
            <a:ext uri="{FF2B5EF4-FFF2-40B4-BE49-F238E27FC236}">
              <a16:creationId xmlns:a16="http://schemas.microsoft.com/office/drawing/2014/main" id="{692E00C4-77DF-4374-AE3C-5C72219FC66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54" name="Line 187">
          <a:extLst>
            <a:ext uri="{FF2B5EF4-FFF2-40B4-BE49-F238E27FC236}">
              <a16:creationId xmlns:a16="http://schemas.microsoft.com/office/drawing/2014/main" id="{79F747BA-FB5A-4CE4-9F8E-68D917FB876C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55" name="Line 46">
          <a:extLst>
            <a:ext uri="{FF2B5EF4-FFF2-40B4-BE49-F238E27FC236}">
              <a16:creationId xmlns:a16="http://schemas.microsoft.com/office/drawing/2014/main" id="{7C8DDD05-020C-4604-A616-B6C4623C01B4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56" name="Line 47">
          <a:extLst>
            <a:ext uri="{FF2B5EF4-FFF2-40B4-BE49-F238E27FC236}">
              <a16:creationId xmlns:a16="http://schemas.microsoft.com/office/drawing/2014/main" id="{69F197B2-5A80-4FB9-A14A-13AF00BD48FC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57" name="Line 48">
          <a:extLst>
            <a:ext uri="{FF2B5EF4-FFF2-40B4-BE49-F238E27FC236}">
              <a16:creationId xmlns:a16="http://schemas.microsoft.com/office/drawing/2014/main" id="{1D8F68D3-63A7-472D-AFB1-8FC886AD52D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58" name="Line 49">
          <a:extLst>
            <a:ext uri="{FF2B5EF4-FFF2-40B4-BE49-F238E27FC236}">
              <a16:creationId xmlns:a16="http://schemas.microsoft.com/office/drawing/2014/main" id="{5DBDDB8F-A55D-441B-9305-EA8DE671156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59" name="Line 50">
          <a:extLst>
            <a:ext uri="{FF2B5EF4-FFF2-40B4-BE49-F238E27FC236}">
              <a16:creationId xmlns:a16="http://schemas.microsoft.com/office/drawing/2014/main" id="{CA4D69DE-0ADC-4C3A-BD9D-531B4AE7183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60" name="Line 51">
          <a:extLst>
            <a:ext uri="{FF2B5EF4-FFF2-40B4-BE49-F238E27FC236}">
              <a16:creationId xmlns:a16="http://schemas.microsoft.com/office/drawing/2014/main" id="{5E827575-92BD-48BA-A696-1734D2AD974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61" name="Line 182">
          <a:extLst>
            <a:ext uri="{FF2B5EF4-FFF2-40B4-BE49-F238E27FC236}">
              <a16:creationId xmlns:a16="http://schemas.microsoft.com/office/drawing/2014/main" id="{93219353-840B-4EE5-B9C3-489243FA1E9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62" name="Line 183">
          <a:extLst>
            <a:ext uri="{FF2B5EF4-FFF2-40B4-BE49-F238E27FC236}">
              <a16:creationId xmlns:a16="http://schemas.microsoft.com/office/drawing/2014/main" id="{85764209-DE5A-4A86-86DE-65EFD721DBC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63" name="Line 184">
          <a:extLst>
            <a:ext uri="{FF2B5EF4-FFF2-40B4-BE49-F238E27FC236}">
              <a16:creationId xmlns:a16="http://schemas.microsoft.com/office/drawing/2014/main" id="{B9D4BA72-6668-4029-8547-1906A017A83E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64" name="Line 185">
          <a:extLst>
            <a:ext uri="{FF2B5EF4-FFF2-40B4-BE49-F238E27FC236}">
              <a16:creationId xmlns:a16="http://schemas.microsoft.com/office/drawing/2014/main" id="{D5D03031-5799-4B73-AA3C-46DBEFBC3D4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65" name="Line 186">
          <a:extLst>
            <a:ext uri="{FF2B5EF4-FFF2-40B4-BE49-F238E27FC236}">
              <a16:creationId xmlns:a16="http://schemas.microsoft.com/office/drawing/2014/main" id="{482E5456-B999-4347-9297-4646DB4DDA50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66" name="Line 187">
          <a:extLst>
            <a:ext uri="{FF2B5EF4-FFF2-40B4-BE49-F238E27FC236}">
              <a16:creationId xmlns:a16="http://schemas.microsoft.com/office/drawing/2014/main" id="{4BB6F80F-6617-4EF4-911C-771E1A52148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67" name="Line 46">
          <a:extLst>
            <a:ext uri="{FF2B5EF4-FFF2-40B4-BE49-F238E27FC236}">
              <a16:creationId xmlns:a16="http://schemas.microsoft.com/office/drawing/2014/main" id="{00916DFB-A559-41B5-8DF9-9ACAAB187B70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68" name="Line 47">
          <a:extLst>
            <a:ext uri="{FF2B5EF4-FFF2-40B4-BE49-F238E27FC236}">
              <a16:creationId xmlns:a16="http://schemas.microsoft.com/office/drawing/2014/main" id="{9FA9593E-9D25-442A-8537-151EE64B4CCC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69" name="Line 48">
          <a:extLst>
            <a:ext uri="{FF2B5EF4-FFF2-40B4-BE49-F238E27FC236}">
              <a16:creationId xmlns:a16="http://schemas.microsoft.com/office/drawing/2014/main" id="{0D8F86FB-F35C-493A-B00E-119FA9A18EC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70" name="Line 49">
          <a:extLst>
            <a:ext uri="{FF2B5EF4-FFF2-40B4-BE49-F238E27FC236}">
              <a16:creationId xmlns:a16="http://schemas.microsoft.com/office/drawing/2014/main" id="{4F4F7016-A038-4B84-BA2B-854F562DC8D4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71" name="Line 50">
          <a:extLst>
            <a:ext uri="{FF2B5EF4-FFF2-40B4-BE49-F238E27FC236}">
              <a16:creationId xmlns:a16="http://schemas.microsoft.com/office/drawing/2014/main" id="{097720D7-4CC8-4749-9BAA-7530EA2F2FDC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72" name="Line 51">
          <a:extLst>
            <a:ext uri="{FF2B5EF4-FFF2-40B4-BE49-F238E27FC236}">
              <a16:creationId xmlns:a16="http://schemas.microsoft.com/office/drawing/2014/main" id="{AA417556-4829-415A-B26A-E8DFDBA4B940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73" name="Line 182">
          <a:extLst>
            <a:ext uri="{FF2B5EF4-FFF2-40B4-BE49-F238E27FC236}">
              <a16:creationId xmlns:a16="http://schemas.microsoft.com/office/drawing/2014/main" id="{E3F24D25-ABEE-4AB1-9111-EA03461F27F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74" name="Line 183">
          <a:extLst>
            <a:ext uri="{FF2B5EF4-FFF2-40B4-BE49-F238E27FC236}">
              <a16:creationId xmlns:a16="http://schemas.microsoft.com/office/drawing/2014/main" id="{9D2F906F-B813-4097-83CE-BEA7FB99DDF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75" name="Line 184">
          <a:extLst>
            <a:ext uri="{FF2B5EF4-FFF2-40B4-BE49-F238E27FC236}">
              <a16:creationId xmlns:a16="http://schemas.microsoft.com/office/drawing/2014/main" id="{C0128678-31A9-4200-B853-E4CE4792357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76" name="Line 185">
          <a:extLst>
            <a:ext uri="{FF2B5EF4-FFF2-40B4-BE49-F238E27FC236}">
              <a16:creationId xmlns:a16="http://schemas.microsoft.com/office/drawing/2014/main" id="{88EE8566-7012-43E2-B039-CB0762A5F23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77" name="Line 186">
          <a:extLst>
            <a:ext uri="{FF2B5EF4-FFF2-40B4-BE49-F238E27FC236}">
              <a16:creationId xmlns:a16="http://schemas.microsoft.com/office/drawing/2014/main" id="{222F7CCC-6FA6-478A-A260-5822921DFBBB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78" name="Line 187">
          <a:extLst>
            <a:ext uri="{FF2B5EF4-FFF2-40B4-BE49-F238E27FC236}">
              <a16:creationId xmlns:a16="http://schemas.microsoft.com/office/drawing/2014/main" id="{2C8C986A-5094-4A1E-AD3F-9F1C708F217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79" name="Line 46">
          <a:extLst>
            <a:ext uri="{FF2B5EF4-FFF2-40B4-BE49-F238E27FC236}">
              <a16:creationId xmlns:a16="http://schemas.microsoft.com/office/drawing/2014/main" id="{E09B7683-5D2E-41C2-B5E0-393AAE076FC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80" name="Line 47">
          <a:extLst>
            <a:ext uri="{FF2B5EF4-FFF2-40B4-BE49-F238E27FC236}">
              <a16:creationId xmlns:a16="http://schemas.microsoft.com/office/drawing/2014/main" id="{30E3A240-8AA9-4644-B065-26086B8FE00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81" name="Line 48">
          <a:extLst>
            <a:ext uri="{FF2B5EF4-FFF2-40B4-BE49-F238E27FC236}">
              <a16:creationId xmlns:a16="http://schemas.microsoft.com/office/drawing/2014/main" id="{7D4E76DE-D2C8-4247-B097-9A4D90D1091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82" name="Line 49">
          <a:extLst>
            <a:ext uri="{FF2B5EF4-FFF2-40B4-BE49-F238E27FC236}">
              <a16:creationId xmlns:a16="http://schemas.microsoft.com/office/drawing/2014/main" id="{BD2A3877-6099-443E-B483-E8FCD743E23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83" name="Line 50">
          <a:extLst>
            <a:ext uri="{FF2B5EF4-FFF2-40B4-BE49-F238E27FC236}">
              <a16:creationId xmlns:a16="http://schemas.microsoft.com/office/drawing/2014/main" id="{E433F111-83EA-459C-BBFB-212E8E3EFCE0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84" name="Line 51">
          <a:extLst>
            <a:ext uri="{FF2B5EF4-FFF2-40B4-BE49-F238E27FC236}">
              <a16:creationId xmlns:a16="http://schemas.microsoft.com/office/drawing/2014/main" id="{D56963F8-6629-4F28-B3EB-D9BF0579932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85" name="Line 182">
          <a:extLst>
            <a:ext uri="{FF2B5EF4-FFF2-40B4-BE49-F238E27FC236}">
              <a16:creationId xmlns:a16="http://schemas.microsoft.com/office/drawing/2014/main" id="{5442A2CE-F6FE-4FB3-B1B8-2279E3AD7ABE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86" name="Line 183">
          <a:extLst>
            <a:ext uri="{FF2B5EF4-FFF2-40B4-BE49-F238E27FC236}">
              <a16:creationId xmlns:a16="http://schemas.microsoft.com/office/drawing/2014/main" id="{2A663328-AE84-48CA-AD82-3EC6D910F0CC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87" name="Line 184">
          <a:extLst>
            <a:ext uri="{FF2B5EF4-FFF2-40B4-BE49-F238E27FC236}">
              <a16:creationId xmlns:a16="http://schemas.microsoft.com/office/drawing/2014/main" id="{36F4B8C9-6CF1-4CB2-9B7D-25C0A78898E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88" name="Line 185">
          <a:extLst>
            <a:ext uri="{FF2B5EF4-FFF2-40B4-BE49-F238E27FC236}">
              <a16:creationId xmlns:a16="http://schemas.microsoft.com/office/drawing/2014/main" id="{523A98D3-7674-45BA-B71D-6228C44ABEE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89" name="Line 186">
          <a:extLst>
            <a:ext uri="{FF2B5EF4-FFF2-40B4-BE49-F238E27FC236}">
              <a16:creationId xmlns:a16="http://schemas.microsoft.com/office/drawing/2014/main" id="{E9E12F59-52F6-47ED-BE3B-CFF01664505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90" name="Line 187">
          <a:extLst>
            <a:ext uri="{FF2B5EF4-FFF2-40B4-BE49-F238E27FC236}">
              <a16:creationId xmlns:a16="http://schemas.microsoft.com/office/drawing/2014/main" id="{FBD65A1E-D00C-4FE4-9D68-F12F7B20B93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91" name="Line 46">
          <a:extLst>
            <a:ext uri="{FF2B5EF4-FFF2-40B4-BE49-F238E27FC236}">
              <a16:creationId xmlns:a16="http://schemas.microsoft.com/office/drawing/2014/main" id="{8EE9AE16-7009-43F8-9382-E7A20B79D2AB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92" name="Line 47">
          <a:extLst>
            <a:ext uri="{FF2B5EF4-FFF2-40B4-BE49-F238E27FC236}">
              <a16:creationId xmlns:a16="http://schemas.microsoft.com/office/drawing/2014/main" id="{2F8D8283-8859-425A-88FA-321DF41A2F9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93" name="Line 48">
          <a:extLst>
            <a:ext uri="{FF2B5EF4-FFF2-40B4-BE49-F238E27FC236}">
              <a16:creationId xmlns:a16="http://schemas.microsoft.com/office/drawing/2014/main" id="{C8D2C318-EEBD-4AF9-A6D2-617EA28E9C30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94" name="Line 49">
          <a:extLst>
            <a:ext uri="{FF2B5EF4-FFF2-40B4-BE49-F238E27FC236}">
              <a16:creationId xmlns:a16="http://schemas.microsoft.com/office/drawing/2014/main" id="{2555E072-0F67-4D49-9F37-915296577F7E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95" name="Line 50">
          <a:extLst>
            <a:ext uri="{FF2B5EF4-FFF2-40B4-BE49-F238E27FC236}">
              <a16:creationId xmlns:a16="http://schemas.microsoft.com/office/drawing/2014/main" id="{61BA7B92-A951-49C8-B2CF-136A14C10C6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96" name="Line 51">
          <a:extLst>
            <a:ext uri="{FF2B5EF4-FFF2-40B4-BE49-F238E27FC236}">
              <a16:creationId xmlns:a16="http://schemas.microsoft.com/office/drawing/2014/main" id="{95DD2956-DEF3-4E88-BB60-DC31CA30C36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97" name="Line 182">
          <a:extLst>
            <a:ext uri="{FF2B5EF4-FFF2-40B4-BE49-F238E27FC236}">
              <a16:creationId xmlns:a16="http://schemas.microsoft.com/office/drawing/2014/main" id="{1A102154-FFAE-4D4A-B6ED-46C3887C6E8E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98" name="Line 183">
          <a:extLst>
            <a:ext uri="{FF2B5EF4-FFF2-40B4-BE49-F238E27FC236}">
              <a16:creationId xmlns:a16="http://schemas.microsoft.com/office/drawing/2014/main" id="{D1A8AF03-DE8F-4A47-A47D-F187B5098B6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99" name="Line 184">
          <a:extLst>
            <a:ext uri="{FF2B5EF4-FFF2-40B4-BE49-F238E27FC236}">
              <a16:creationId xmlns:a16="http://schemas.microsoft.com/office/drawing/2014/main" id="{CACDA336-D5F6-4A2E-A194-89C8AB51D654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00" name="Line 185">
          <a:extLst>
            <a:ext uri="{FF2B5EF4-FFF2-40B4-BE49-F238E27FC236}">
              <a16:creationId xmlns:a16="http://schemas.microsoft.com/office/drawing/2014/main" id="{925372CE-492B-4D42-8706-A42FC70279E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01" name="Line 186">
          <a:extLst>
            <a:ext uri="{FF2B5EF4-FFF2-40B4-BE49-F238E27FC236}">
              <a16:creationId xmlns:a16="http://schemas.microsoft.com/office/drawing/2014/main" id="{425FDE74-9029-4C28-AD9E-B976E2B898C4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02" name="Line 187">
          <a:extLst>
            <a:ext uri="{FF2B5EF4-FFF2-40B4-BE49-F238E27FC236}">
              <a16:creationId xmlns:a16="http://schemas.microsoft.com/office/drawing/2014/main" id="{8793C7D6-096C-410E-8544-0C984D1819F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03" name="Line 46">
          <a:extLst>
            <a:ext uri="{FF2B5EF4-FFF2-40B4-BE49-F238E27FC236}">
              <a16:creationId xmlns:a16="http://schemas.microsoft.com/office/drawing/2014/main" id="{FB49683A-1689-498D-B515-445B32D7618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04" name="Line 47">
          <a:extLst>
            <a:ext uri="{FF2B5EF4-FFF2-40B4-BE49-F238E27FC236}">
              <a16:creationId xmlns:a16="http://schemas.microsoft.com/office/drawing/2014/main" id="{0505E9D0-3B35-4BF0-BE4A-268955D2EEF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05" name="Line 48">
          <a:extLst>
            <a:ext uri="{FF2B5EF4-FFF2-40B4-BE49-F238E27FC236}">
              <a16:creationId xmlns:a16="http://schemas.microsoft.com/office/drawing/2014/main" id="{2BE76C18-C900-41B7-B701-4E2BD4105F0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06" name="Line 49">
          <a:extLst>
            <a:ext uri="{FF2B5EF4-FFF2-40B4-BE49-F238E27FC236}">
              <a16:creationId xmlns:a16="http://schemas.microsoft.com/office/drawing/2014/main" id="{26BA883B-EA97-4997-AB7D-61EB9BA89A68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07" name="Line 50">
          <a:extLst>
            <a:ext uri="{FF2B5EF4-FFF2-40B4-BE49-F238E27FC236}">
              <a16:creationId xmlns:a16="http://schemas.microsoft.com/office/drawing/2014/main" id="{347BEC65-BF39-4988-88FD-8DDCD7C088D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08" name="Line 51">
          <a:extLst>
            <a:ext uri="{FF2B5EF4-FFF2-40B4-BE49-F238E27FC236}">
              <a16:creationId xmlns:a16="http://schemas.microsoft.com/office/drawing/2014/main" id="{6EAF2FD9-906D-45A5-9638-68DFE9D5CAF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09" name="Line 182">
          <a:extLst>
            <a:ext uri="{FF2B5EF4-FFF2-40B4-BE49-F238E27FC236}">
              <a16:creationId xmlns:a16="http://schemas.microsoft.com/office/drawing/2014/main" id="{9B61DE1C-40EF-4D7A-9479-2E524E33E8F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0" name="Line 183">
          <a:extLst>
            <a:ext uri="{FF2B5EF4-FFF2-40B4-BE49-F238E27FC236}">
              <a16:creationId xmlns:a16="http://schemas.microsoft.com/office/drawing/2014/main" id="{A1F9291D-E71B-497A-8F9C-D89FBBB9200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1" name="Line 184">
          <a:extLst>
            <a:ext uri="{FF2B5EF4-FFF2-40B4-BE49-F238E27FC236}">
              <a16:creationId xmlns:a16="http://schemas.microsoft.com/office/drawing/2014/main" id="{DF176A0C-FC62-4182-83EA-8FDCA6CBCFEB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" name="Line 185">
          <a:extLst>
            <a:ext uri="{FF2B5EF4-FFF2-40B4-BE49-F238E27FC236}">
              <a16:creationId xmlns:a16="http://schemas.microsoft.com/office/drawing/2014/main" id="{AFB82EB7-01BA-4106-8830-36F6A5ABD9B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3" name="Line 186">
          <a:extLst>
            <a:ext uri="{FF2B5EF4-FFF2-40B4-BE49-F238E27FC236}">
              <a16:creationId xmlns:a16="http://schemas.microsoft.com/office/drawing/2014/main" id="{49F22E9D-2A22-4294-8813-BADD064D32D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4" name="Line 187">
          <a:extLst>
            <a:ext uri="{FF2B5EF4-FFF2-40B4-BE49-F238E27FC236}">
              <a16:creationId xmlns:a16="http://schemas.microsoft.com/office/drawing/2014/main" id="{670D9786-5C9C-4F1A-83FC-F9415DB2AA3E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5" name="Line 46">
          <a:extLst>
            <a:ext uri="{FF2B5EF4-FFF2-40B4-BE49-F238E27FC236}">
              <a16:creationId xmlns:a16="http://schemas.microsoft.com/office/drawing/2014/main" id="{EF5F7E27-EDD7-4D9B-975F-292B5DCE995E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6" name="Line 47">
          <a:extLst>
            <a:ext uri="{FF2B5EF4-FFF2-40B4-BE49-F238E27FC236}">
              <a16:creationId xmlns:a16="http://schemas.microsoft.com/office/drawing/2014/main" id="{3D42EEB2-680E-4A62-B311-D16214E39EFE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7" name="Line 48">
          <a:extLst>
            <a:ext uri="{FF2B5EF4-FFF2-40B4-BE49-F238E27FC236}">
              <a16:creationId xmlns:a16="http://schemas.microsoft.com/office/drawing/2014/main" id="{8B623E10-2289-4941-B05D-E05FB6E9295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8" name="Line 49">
          <a:extLst>
            <a:ext uri="{FF2B5EF4-FFF2-40B4-BE49-F238E27FC236}">
              <a16:creationId xmlns:a16="http://schemas.microsoft.com/office/drawing/2014/main" id="{D9067574-65E7-4397-85BC-06E47F194B1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9" name="Line 50">
          <a:extLst>
            <a:ext uri="{FF2B5EF4-FFF2-40B4-BE49-F238E27FC236}">
              <a16:creationId xmlns:a16="http://schemas.microsoft.com/office/drawing/2014/main" id="{7C6E77E6-714A-4936-A82F-DA04277B6BFC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20" name="Line 51">
          <a:extLst>
            <a:ext uri="{FF2B5EF4-FFF2-40B4-BE49-F238E27FC236}">
              <a16:creationId xmlns:a16="http://schemas.microsoft.com/office/drawing/2014/main" id="{07B71B88-794E-459C-A264-12026BEBE30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21" name="Line 182">
          <a:extLst>
            <a:ext uri="{FF2B5EF4-FFF2-40B4-BE49-F238E27FC236}">
              <a16:creationId xmlns:a16="http://schemas.microsoft.com/office/drawing/2014/main" id="{45D59CA6-6B0A-4BE1-96FD-8C629F8618A8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22" name="Line 183">
          <a:extLst>
            <a:ext uri="{FF2B5EF4-FFF2-40B4-BE49-F238E27FC236}">
              <a16:creationId xmlns:a16="http://schemas.microsoft.com/office/drawing/2014/main" id="{EB90776C-EC49-4302-9665-24A5B28FE81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23" name="Line 184">
          <a:extLst>
            <a:ext uri="{FF2B5EF4-FFF2-40B4-BE49-F238E27FC236}">
              <a16:creationId xmlns:a16="http://schemas.microsoft.com/office/drawing/2014/main" id="{2E96D59A-D10D-4A95-9358-26DCA471B18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24" name="Line 185">
          <a:extLst>
            <a:ext uri="{FF2B5EF4-FFF2-40B4-BE49-F238E27FC236}">
              <a16:creationId xmlns:a16="http://schemas.microsoft.com/office/drawing/2014/main" id="{6FFDF0BF-FC82-4FEB-A164-A65A244FE43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25" name="Line 186">
          <a:extLst>
            <a:ext uri="{FF2B5EF4-FFF2-40B4-BE49-F238E27FC236}">
              <a16:creationId xmlns:a16="http://schemas.microsoft.com/office/drawing/2014/main" id="{42C6A3B7-9216-48FC-A323-402E5040718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26" name="Line 187">
          <a:extLst>
            <a:ext uri="{FF2B5EF4-FFF2-40B4-BE49-F238E27FC236}">
              <a16:creationId xmlns:a16="http://schemas.microsoft.com/office/drawing/2014/main" id="{1A945B76-8FDB-44E5-8B48-95A027D88B1B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27" name="Line 46">
          <a:extLst>
            <a:ext uri="{FF2B5EF4-FFF2-40B4-BE49-F238E27FC236}">
              <a16:creationId xmlns:a16="http://schemas.microsoft.com/office/drawing/2014/main" id="{A8906CB3-B753-4925-86C3-13409679C88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28" name="Line 47">
          <a:extLst>
            <a:ext uri="{FF2B5EF4-FFF2-40B4-BE49-F238E27FC236}">
              <a16:creationId xmlns:a16="http://schemas.microsoft.com/office/drawing/2014/main" id="{1A5BC77E-235F-48D3-836F-683BDB1CF5DE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29" name="Line 48">
          <a:extLst>
            <a:ext uri="{FF2B5EF4-FFF2-40B4-BE49-F238E27FC236}">
              <a16:creationId xmlns:a16="http://schemas.microsoft.com/office/drawing/2014/main" id="{D78F8E95-8CAE-4EF4-ABD4-911404DE67C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30" name="Line 49">
          <a:extLst>
            <a:ext uri="{FF2B5EF4-FFF2-40B4-BE49-F238E27FC236}">
              <a16:creationId xmlns:a16="http://schemas.microsoft.com/office/drawing/2014/main" id="{3A249BD0-63CA-4505-A3E6-47603B17A44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31" name="Line 50">
          <a:extLst>
            <a:ext uri="{FF2B5EF4-FFF2-40B4-BE49-F238E27FC236}">
              <a16:creationId xmlns:a16="http://schemas.microsoft.com/office/drawing/2014/main" id="{EFAACC7E-6150-47E0-A171-63BA278010E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32" name="Line 51">
          <a:extLst>
            <a:ext uri="{FF2B5EF4-FFF2-40B4-BE49-F238E27FC236}">
              <a16:creationId xmlns:a16="http://schemas.microsoft.com/office/drawing/2014/main" id="{E9A18B9A-2218-4B3C-88C8-642FD26CDBD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33" name="Line 182">
          <a:extLst>
            <a:ext uri="{FF2B5EF4-FFF2-40B4-BE49-F238E27FC236}">
              <a16:creationId xmlns:a16="http://schemas.microsoft.com/office/drawing/2014/main" id="{3EECAFE5-9F14-4BA6-9B89-88221CEE2EBB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34" name="Line 183">
          <a:extLst>
            <a:ext uri="{FF2B5EF4-FFF2-40B4-BE49-F238E27FC236}">
              <a16:creationId xmlns:a16="http://schemas.microsoft.com/office/drawing/2014/main" id="{BB0821D0-BF6B-4965-9095-D907321012B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35" name="Line 184">
          <a:extLst>
            <a:ext uri="{FF2B5EF4-FFF2-40B4-BE49-F238E27FC236}">
              <a16:creationId xmlns:a16="http://schemas.microsoft.com/office/drawing/2014/main" id="{784817AD-8D12-496E-9813-904B5D1FAB9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36" name="Line 185">
          <a:extLst>
            <a:ext uri="{FF2B5EF4-FFF2-40B4-BE49-F238E27FC236}">
              <a16:creationId xmlns:a16="http://schemas.microsoft.com/office/drawing/2014/main" id="{26A0DE4B-F0B1-4C76-A036-74D80846C09E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37" name="Line 186">
          <a:extLst>
            <a:ext uri="{FF2B5EF4-FFF2-40B4-BE49-F238E27FC236}">
              <a16:creationId xmlns:a16="http://schemas.microsoft.com/office/drawing/2014/main" id="{A01BAC7C-C2F8-4B4D-9CCD-AD6BF659F368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38" name="Line 187">
          <a:extLst>
            <a:ext uri="{FF2B5EF4-FFF2-40B4-BE49-F238E27FC236}">
              <a16:creationId xmlns:a16="http://schemas.microsoft.com/office/drawing/2014/main" id="{C84EA22C-F6DD-4953-9EB7-BD01447B36A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39" name="Line 46">
          <a:extLst>
            <a:ext uri="{FF2B5EF4-FFF2-40B4-BE49-F238E27FC236}">
              <a16:creationId xmlns:a16="http://schemas.microsoft.com/office/drawing/2014/main" id="{0669C762-50E8-4A3D-9D49-2F12C3C45E70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40" name="Line 47">
          <a:extLst>
            <a:ext uri="{FF2B5EF4-FFF2-40B4-BE49-F238E27FC236}">
              <a16:creationId xmlns:a16="http://schemas.microsoft.com/office/drawing/2014/main" id="{301D0BDC-5CD6-41D1-A591-D8801EB6DF9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41" name="Line 48">
          <a:extLst>
            <a:ext uri="{FF2B5EF4-FFF2-40B4-BE49-F238E27FC236}">
              <a16:creationId xmlns:a16="http://schemas.microsoft.com/office/drawing/2014/main" id="{5485F0DB-3204-4748-8273-989382C9D0E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42" name="Line 49">
          <a:extLst>
            <a:ext uri="{FF2B5EF4-FFF2-40B4-BE49-F238E27FC236}">
              <a16:creationId xmlns:a16="http://schemas.microsoft.com/office/drawing/2014/main" id="{C68167F9-8CE0-47A1-85DC-4FB6BB460C3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43" name="Line 50">
          <a:extLst>
            <a:ext uri="{FF2B5EF4-FFF2-40B4-BE49-F238E27FC236}">
              <a16:creationId xmlns:a16="http://schemas.microsoft.com/office/drawing/2014/main" id="{C42B955B-06F7-4548-8702-2BE109B647AE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44" name="Line 51">
          <a:extLst>
            <a:ext uri="{FF2B5EF4-FFF2-40B4-BE49-F238E27FC236}">
              <a16:creationId xmlns:a16="http://schemas.microsoft.com/office/drawing/2014/main" id="{BDBFE696-FA4A-4D17-8CB1-954D06D809D4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45" name="Line 182">
          <a:extLst>
            <a:ext uri="{FF2B5EF4-FFF2-40B4-BE49-F238E27FC236}">
              <a16:creationId xmlns:a16="http://schemas.microsoft.com/office/drawing/2014/main" id="{21DC11DE-A4C9-49D3-BBB9-6E73A34B404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46" name="Line 183">
          <a:extLst>
            <a:ext uri="{FF2B5EF4-FFF2-40B4-BE49-F238E27FC236}">
              <a16:creationId xmlns:a16="http://schemas.microsoft.com/office/drawing/2014/main" id="{F801760A-D91D-401F-88B9-DCEE494C143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47" name="Line 184">
          <a:extLst>
            <a:ext uri="{FF2B5EF4-FFF2-40B4-BE49-F238E27FC236}">
              <a16:creationId xmlns:a16="http://schemas.microsoft.com/office/drawing/2014/main" id="{7724E734-0A06-4275-8A19-8A300298B304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48" name="Line 185">
          <a:extLst>
            <a:ext uri="{FF2B5EF4-FFF2-40B4-BE49-F238E27FC236}">
              <a16:creationId xmlns:a16="http://schemas.microsoft.com/office/drawing/2014/main" id="{485B9051-EE44-4BB3-BD00-5F8A2B491A4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49" name="Line 186">
          <a:extLst>
            <a:ext uri="{FF2B5EF4-FFF2-40B4-BE49-F238E27FC236}">
              <a16:creationId xmlns:a16="http://schemas.microsoft.com/office/drawing/2014/main" id="{4DE41DDF-8A35-42B4-961E-423215EC9848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50" name="Line 187">
          <a:extLst>
            <a:ext uri="{FF2B5EF4-FFF2-40B4-BE49-F238E27FC236}">
              <a16:creationId xmlns:a16="http://schemas.microsoft.com/office/drawing/2014/main" id="{C3631712-BF5B-46F7-BAC6-C967CCF93B94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51" name="Line 46">
          <a:extLst>
            <a:ext uri="{FF2B5EF4-FFF2-40B4-BE49-F238E27FC236}">
              <a16:creationId xmlns:a16="http://schemas.microsoft.com/office/drawing/2014/main" id="{545591F5-68C6-4C62-A80B-77F9E8FE9708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52" name="Line 47">
          <a:extLst>
            <a:ext uri="{FF2B5EF4-FFF2-40B4-BE49-F238E27FC236}">
              <a16:creationId xmlns:a16="http://schemas.microsoft.com/office/drawing/2014/main" id="{70777EAC-C1E9-400B-A0ED-65F1D31CC42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53" name="Line 48">
          <a:extLst>
            <a:ext uri="{FF2B5EF4-FFF2-40B4-BE49-F238E27FC236}">
              <a16:creationId xmlns:a16="http://schemas.microsoft.com/office/drawing/2014/main" id="{846B5901-7BAB-43EA-8C09-DA8229570C4B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54" name="Line 49">
          <a:extLst>
            <a:ext uri="{FF2B5EF4-FFF2-40B4-BE49-F238E27FC236}">
              <a16:creationId xmlns:a16="http://schemas.microsoft.com/office/drawing/2014/main" id="{59EC0640-55F4-46C4-9E1F-DA282415D0E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55" name="Line 50">
          <a:extLst>
            <a:ext uri="{FF2B5EF4-FFF2-40B4-BE49-F238E27FC236}">
              <a16:creationId xmlns:a16="http://schemas.microsoft.com/office/drawing/2014/main" id="{DF58E5A0-3531-4D9B-8F01-5CF236E4611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56" name="Line 51">
          <a:extLst>
            <a:ext uri="{FF2B5EF4-FFF2-40B4-BE49-F238E27FC236}">
              <a16:creationId xmlns:a16="http://schemas.microsoft.com/office/drawing/2014/main" id="{E76EEC16-7D5F-4F60-8CEF-38207DBCC9A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57" name="Line 182">
          <a:extLst>
            <a:ext uri="{FF2B5EF4-FFF2-40B4-BE49-F238E27FC236}">
              <a16:creationId xmlns:a16="http://schemas.microsoft.com/office/drawing/2014/main" id="{7312C9F9-F905-4A44-9F31-591DA383773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58" name="Line 183">
          <a:extLst>
            <a:ext uri="{FF2B5EF4-FFF2-40B4-BE49-F238E27FC236}">
              <a16:creationId xmlns:a16="http://schemas.microsoft.com/office/drawing/2014/main" id="{267A6DCF-FF02-4F13-99D0-37A244F987D0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59" name="Line 184">
          <a:extLst>
            <a:ext uri="{FF2B5EF4-FFF2-40B4-BE49-F238E27FC236}">
              <a16:creationId xmlns:a16="http://schemas.microsoft.com/office/drawing/2014/main" id="{63F8DD69-FF2C-4152-A070-09A71137B1E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60" name="Line 185">
          <a:extLst>
            <a:ext uri="{FF2B5EF4-FFF2-40B4-BE49-F238E27FC236}">
              <a16:creationId xmlns:a16="http://schemas.microsoft.com/office/drawing/2014/main" id="{9A613D80-CFFA-4884-B7D5-AA241A15EE4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61" name="Line 186">
          <a:extLst>
            <a:ext uri="{FF2B5EF4-FFF2-40B4-BE49-F238E27FC236}">
              <a16:creationId xmlns:a16="http://schemas.microsoft.com/office/drawing/2014/main" id="{B0DDBA17-6D7C-4E45-A95C-ADC69CD8E27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62" name="Line 187">
          <a:extLst>
            <a:ext uri="{FF2B5EF4-FFF2-40B4-BE49-F238E27FC236}">
              <a16:creationId xmlns:a16="http://schemas.microsoft.com/office/drawing/2014/main" id="{2B940B73-999A-47D0-9692-951A38D6540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63" name="Line 46">
          <a:extLst>
            <a:ext uri="{FF2B5EF4-FFF2-40B4-BE49-F238E27FC236}">
              <a16:creationId xmlns:a16="http://schemas.microsoft.com/office/drawing/2014/main" id="{0092248A-7879-41D2-9EF0-B16E4227288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64" name="Line 47">
          <a:extLst>
            <a:ext uri="{FF2B5EF4-FFF2-40B4-BE49-F238E27FC236}">
              <a16:creationId xmlns:a16="http://schemas.microsoft.com/office/drawing/2014/main" id="{23518C0D-13E8-4D5E-BFF7-5EF60A666358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65" name="Line 48">
          <a:extLst>
            <a:ext uri="{FF2B5EF4-FFF2-40B4-BE49-F238E27FC236}">
              <a16:creationId xmlns:a16="http://schemas.microsoft.com/office/drawing/2014/main" id="{7B0F6734-6AFD-4884-8006-37DD4EA6192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66" name="Line 49">
          <a:extLst>
            <a:ext uri="{FF2B5EF4-FFF2-40B4-BE49-F238E27FC236}">
              <a16:creationId xmlns:a16="http://schemas.microsoft.com/office/drawing/2014/main" id="{A2D587A9-2D9A-4ECA-862E-046715F2FCA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67" name="Line 50">
          <a:extLst>
            <a:ext uri="{FF2B5EF4-FFF2-40B4-BE49-F238E27FC236}">
              <a16:creationId xmlns:a16="http://schemas.microsoft.com/office/drawing/2014/main" id="{C2CF7662-DCF7-4BA4-A59B-F756FF36F264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68" name="Line 51">
          <a:extLst>
            <a:ext uri="{FF2B5EF4-FFF2-40B4-BE49-F238E27FC236}">
              <a16:creationId xmlns:a16="http://schemas.microsoft.com/office/drawing/2014/main" id="{9044C4AA-2797-4893-B82C-1FA7B6BF675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69" name="Line 182">
          <a:extLst>
            <a:ext uri="{FF2B5EF4-FFF2-40B4-BE49-F238E27FC236}">
              <a16:creationId xmlns:a16="http://schemas.microsoft.com/office/drawing/2014/main" id="{1C0C987E-7366-48F7-B49D-99B559AB20A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70" name="Line 183">
          <a:extLst>
            <a:ext uri="{FF2B5EF4-FFF2-40B4-BE49-F238E27FC236}">
              <a16:creationId xmlns:a16="http://schemas.microsoft.com/office/drawing/2014/main" id="{6BE3EEF1-4231-49D2-890B-32450068151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71" name="Line 184">
          <a:extLst>
            <a:ext uri="{FF2B5EF4-FFF2-40B4-BE49-F238E27FC236}">
              <a16:creationId xmlns:a16="http://schemas.microsoft.com/office/drawing/2014/main" id="{D5860DD1-A465-4451-8646-7C2076B96C1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72" name="Line 185">
          <a:extLst>
            <a:ext uri="{FF2B5EF4-FFF2-40B4-BE49-F238E27FC236}">
              <a16:creationId xmlns:a16="http://schemas.microsoft.com/office/drawing/2014/main" id="{C6A013C7-4F7A-4023-BBB2-74B4D683799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73" name="Line 186">
          <a:extLst>
            <a:ext uri="{FF2B5EF4-FFF2-40B4-BE49-F238E27FC236}">
              <a16:creationId xmlns:a16="http://schemas.microsoft.com/office/drawing/2014/main" id="{C1F2871A-2522-4D28-8D56-B89FA4F792CE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74" name="Line 187">
          <a:extLst>
            <a:ext uri="{FF2B5EF4-FFF2-40B4-BE49-F238E27FC236}">
              <a16:creationId xmlns:a16="http://schemas.microsoft.com/office/drawing/2014/main" id="{582ECA4F-1797-4341-B67C-FB3B8E291FE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75" name="Line 46">
          <a:extLst>
            <a:ext uri="{FF2B5EF4-FFF2-40B4-BE49-F238E27FC236}">
              <a16:creationId xmlns:a16="http://schemas.microsoft.com/office/drawing/2014/main" id="{BB25FAB1-52D2-43A1-ABE9-0F928C71D9CB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76" name="Line 47">
          <a:extLst>
            <a:ext uri="{FF2B5EF4-FFF2-40B4-BE49-F238E27FC236}">
              <a16:creationId xmlns:a16="http://schemas.microsoft.com/office/drawing/2014/main" id="{C385F01A-0CA2-4456-9280-56300919E4F8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77" name="Line 48">
          <a:extLst>
            <a:ext uri="{FF2B5EF4-FFF2-40B4-BE49-F238E27FC236}">
              <a16:creationId xmlns:a16="http://schemas.microsoft.com/office/drawing/2014/main" id="{501F22C4-49D2-4E98-8B6F-2ADEE2C18734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78" name="Line 49">
          <a:extLst>
            <a:ext uri="{FF2B5EF4-FFF2-40B4-BE49-F238E27FC236}">
              <a16:creationId xmlns:a16="http://schemas.microsoft.com/office/drawing/2014/main" id="{9B65BC23-AF2E-4765-9F84-20A0F47E6B1B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79" name="Line 50">
          <a:extLst>
            <a:ext uri="{FF2B5EF4-FFF2-40B4-BE49-F238E27FC236}">
              <a16:creationId xmlns:a16="http://schemas.microsoft.com/office/drawing/2014/main" id="{DFF8CBD9-97B3-403F-8DB2-C1CCC1AC5508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80" name="Line 51">
          <a:extLst>
            <a:ext uri="{FF2B5EF4-FFF2-40B4-BE49-F238E27FC236}">
              <a16:creationId xmlns:a16="http://schemas.microsoft.com/office/drawing/2014/main" id="{6BEA689B-B54A-44D1-8F8C-B100D2AEDCE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81" name="Line 182">
          <a:extLst>
            <a:ext uri="{FF2B5EF4-FFF2-40B4-BE49-F238E27FC236}">
              <a16:creationId xmlns:a16="http://schemas.microsoft.com/office/drawing/2014/main" id="{86F344B6-0FF6-4865-90EB-DD74E45EAD7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82" name="Line 183">
          <a:extLst>
            <a:ext uri="{FF2B5EF4-FFF2-40B4-BE49-F238E27FC236}">
              <a16:creationId xmlns:a16="http://schemas.microsoft.com/office/drawing/2014/main" id="{D17D050D-2002-415B-95AE-D88707744958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83" name="Line 184">
          <a:extLst>
            <a:ext uri="{FF2B5EF4-FFF2-40B4-BE49-F238E27FC236}">
              <a16:creationId xmlns:a16="http://schemas.microsoft.com/office/drawing/2014/main" id="{D7C3585B-4CE3-415A-BB4C-A2FEB433F27B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84" name="Line 185">
          <a:extLst>
            <a:ext uri="{FF2B5EF4-FFF2-40B4-BE49-F238E27FC236}">
              <a16:creationId xmlns:a16="http://schemas.microsoft.com/office/drawing/2014/main" id="{E4FFDD8D-B6AB-4540-A66E-7304F5E4466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85" name="Line 186">
          <a:extLst>
            <a:ext uri="{FF2B5EF4-FFF2-40B4-BE49-F238E27FC236}">
              <a16:creationId xmlns:a16="http://schemas.microsoft.com/office/drawing/2014/main" id="{A30C9E80-116C-4619-8329-0C927870CCAC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86" name="Line 187">
          <a:extLst>
            <a:ext uri="{FF2B5EF4-FFF2-40B4-BE49-F238E27FC236}">
              <a16:creationId xmlns:a16="http://schemas.microsoft.com/office/drawing/2014/main" id="{EB8FAA05-AC5F-4E75-ACBC-A81756C2BC9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87" name="Line 46">
          <a:extLst>
            <a:ext uri="{FF2B5EF4-FFF2-40B4-BE49-F238E27FC236}">
              <a16:creationId xmlns:a16="http://schemas.microsoft.com/office/drawing/2014/main" id="{340859F9-D38C-4C02-BD07-8C430C9B181C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88" name="Line 47">
          <a:extLst>
            <a:ext uri="{FF2B5EF4-FFF2-40B4-BE49-F238E27FC236}">
              <a16:creationId xmlns:a16="http://schemas.microsoft.com/office/drawing/2014/main" id="{1A85FA18-ACB1-4B1A-9382-13D014873F6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89" name="Line 48">
          <a:extLst>
            <a:ext uri="{FF2B5EF4-FFF2-40B4-BE49-F238E27FC236}">
              <a16:creationId xmlns:a16="http://schemas.microsoft.com/office/drawing/2014/main" id="{5C0F9F21-8AD8-4F20-AB91-475B04A30164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90" name="Line 49">
          <a:extLst>
            <a:ext uri="{FF2B5EF4-FFF2-40B4-BE49-F238E27FC236}">
              <a16:creationId xmlns:a16="http://schemas.microsoft.com/office/drawing/2014/main" id="{20A77A42-6CF4-43D8-A39A-40B1470E006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91" name="Line 50">
          <a:extLst>
            <a:ext uri="{FF2B5EF4-FFF2-40B4-BE49-F238E27FC236}">
              <a16:creationId xmlns:a16="http://schemas.microsoft.com/office/drawing/2014/main" id="{00C42CE1-264C-4EC7-8967-4CA8948EB8A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92" name="Line 51">
          <a:extLst>
            <a:ext uri="{FF2B5EF4-FFF2-40B4-BE49-F238E27FC236}">
              <a16:creationId xmlns:a16="http://schemas.microsoft.com/office/drawing/2014/main" id="{E810C74E-326F-4EE7-A871-3D99B9568FD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93" name="Line 182">
          <a:extLst>
            <a:ext uri="{FF2B5EF4-FFF2-40B4-BE49-F238E27FC236}">
              <a16:creationId xmlns:a16="http://schemas.microsoft.com/office/drawing/2014/main" id="{10F23272-559E-47F4-BAA3-F7DE97042F7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94" name="Line 183">
          <a:extLst>
            <a:ext uri="{FF2B5EF4-FFF2-40B4-BE49-F238E27FC236}">
              <a16:creationId xmlns:a16="http://schemas.microsoft.com/office/drawing/2014/main" id="{05AEE996-CB0D-49DD-8A69-5B690A23993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95" name="Line 184">
          <a:extLst>
            <a:ext uri="{FF2B5EF4-FFF2-40B4-BE49-F238E27FC236}">
              <a16:creationId xmlns:a16="http://schemas.microsoft.com/office/drawing/2014/main" id="{0D1D8735-FA87-4C77-8252-539C9DE5AB4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96" name="Line 185">
          <a:extLst>
            <a:ext uri="{FF2B5EF4-FFF2-40B4-BE49-F238E27FC236}">
              <a16:creationId xmlns:a16="http://schemas.microsoft.com/office/drawing/2014/main" id="{EDF1DFDC-85D1-49AD-A4FC-D8946FC7D4D0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97" name="Line 186">
          <a:extLst>
            <a:ext uri="{FF2B5EF4-FFF2-40B4-BE49-F238E27FC236}">
              <a16:creationId xmlns:a16="http://schemas.microsoft.com/office/drawing/2014/main" id="{89064004-2E61-48B8-81AA-F38E7927EFA8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98" name="Line 187">
          <a:extLst>
            <a:ext uri="{FF2B5EF4-FFF2-40B4-BE49-F238E27FC236}">
              <a16:creationId xmlns:a16="http://schemas.microsoft.com/office/drawing/2014/main" id="{830345CC-86C1-466D-AFCE-18097D3AE81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99" name="Line 46">
          <a:extLst>
            <a:ext uri="{FF2B5EF4-FFF2-40B4-BE49-F238E27FC236}">
              <a16:creationId xmlns:a16="http://schemas.microsoft.com/office/drawing/2014/main" id="{680E24CF-1CB1-4BEF-AB98-788B6C4F7F44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00" name="Line 47">
          <a:extLst>
            <a:ext uri="{FF2B5EF4-FFF2-40B4-BE49-F238E27FC236}">
              <a16:creationId xmlns:a16="http://schemas.microsoft.com/office/drawing/2014/main" id="{DAA64FED-6CBA-49C4-B058-A45E3C1672E8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01" name="Line 48">
          <a:extLst>
            <a:ext uri="{FF2B5EF4-FFF2-40B4-BE49-F238E27FC236}">
              <a16:creationId xmlns:a16="http://schemas.microsoft.com/office/drawing/2014/main" id="{8CF07BBB-0608-4F97-9214-645CD169E03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02" name="Line 49">
          <a:extLst>
            <a:ext uri="{FF2B5EF4-FFF2-40B4-BE49-F238E27FC236}">
              <a16:creationId xmlns:a16="http://schemas.microsoft.com/office/drawing/2014/main" id="{68C8DE8B-610D-4B5B-ADC1-348AF4A25C7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03" name="Line 50">
          <a:extLst>
            <a:ext uri="{FF2B5EF4-FFF2-40B4-BE49-F238E27FC236}">
              <a16:creationId xmlns:a16="http://schemas.microsoft.com/office/drawing/2014/main" id="{FECF5A3F-11A9-44B3-A0C5-6B6CD6AA91E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04" name="Line 51">
          <a:extLst>
            <a:ext uri="{FF2B5EF4-FFF2-40B4-BE49-F238E27FC236}">
              <a16:creationId xmlns:a16="http://schemas.microsoft.com/office/drawing/2014/main" id="{985A7520-DFDC-4D9B-87DA-6C9782B5CCF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05" name="Line 182">
          <a:extLst>
            <a:ext uri="{FF2B5EF4-FFF2-40B4-BE49-F238E27FC236}">
              <a16:creationId xmlns:a16="http://schemas.microsoft.com/office/drawing/2014/main" id="{373B50E5-F940-4738-8564-9D1D9276C40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06" name="Line 183">
          <a:extLst>
            <a:ext uri="{FF2B5EF4-FFF2-40B4-BE49-F238E27FC236}">
              <a16:creationId xmlns:a16="http://schemas.microsoft.com/office/drawing/2014/main" id="{A571B812-8744-465E-B687-5FA782C5160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07" name="Line 184">
          <a:extLst>
            <a:ext uri="{FF2B5EF4-FFF2-40B4-BE49-F238E27FC236}">
              <a16:creationId xmlns:a16="http://schemas.microsoft.com/office/drawing/2014/main" id="{F583F3F0-63B4-433B-932D-761D7D348A3B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08" name="Line 185">
          <a:extLst>
            <a:ext uri="{FF2B5EF4-FFF2-40B4-BE49-F238E27FC236}">
              <a16:creationId xmlns:a16="http://schemas.microsoft.com/office/drawing/2014/main" id="{9C1C313C-76A1-425F-BA1E-E6D3025762D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09" name="Line 186">
          <a:extLst>
            <a:ext uri="{FF2B5EF4-FFF2-40B4-BE49-F238E27FC236}">
              <a16:creationId xmlns:a16="http://schemas.microsoft.com/office/drawing/2014/main" id="{A26C116B-8D20-4461-BD3C-D0BF6B3010A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10" name="Line 187">
          <a:extLst>
            <a:ext uri="{FF2B5EF4-FFF2-40B4-BE49-F238E27FC236}">
              <a16:creationId xmlns:a16="http://schemas.microsoft.com/office/drawing/2014/main" id="{E1ED7A21-DB30-4221-8939-8865861991B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11" name="Line 46">
          <a:extLst>
            <a:ext uri="{FF2B5EF4-FFF2-40B4-BE49-F238E27FC236}">
              <a16:creationId xmlns:a16="http://schemas.microsoft.com/office/drawing/2014/main" id="{550F05E4-0ED0-4400-A9CF-B26BC7B5A67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12" name="Line 47">
          <a:extLst>
            <a:ext uri="{FF2B5EF4-FFF2-40B4-BE49-F238E27FC236}">
              <a16:creationId xmlns:a16="http://schemas.microsoft.com/office/drawing/2014/main" id="{FDE07B9E-003F-45C4-A458-AB9F1FFDCBB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13" name="Line 48">
          <a:extLst>
            <a:ext uri="{FF2B5EF4-FFF2-40B4-BE49-F238E27FC236}">
              <a16:creationId xmlns:a16="http://schemas.microsoft.com/office/drawing/2014/main" id="{AF84A7E4-36BE-456D-BB59-55C82EF32B9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14" name="Line 49">
          <a:extLst>
            <a:ext uri="{FF2B5EF4-FFF2-40B4-BE49-F238E27FC236}">
              <a16:creationId xmlns:a16="http://schemas.microsoft.com/office/drawing/2014/main" id="{EE2E46CA-C2FC-4718-9381-F6837B03BA08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15" name="Line 50">
          <a:extLst>
            <a:ext uri="{FF2B5EF4-FFF2-40B4-BE49-F238E27FC236}">
              <a16:creationId xmlns:a16="http://schemas.microsoft.com/office/drawing/2014/main" id="{F4513501-6083-42A3-A1F7-714673386A3C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16" name="Line 51">
          <a:extLst>
            <a:ext uri="{FF2B5EF4-FFF2-40B4-BE49-F238E27FC236}">
              <a16:creationId xmlns:a16="http://schemas.microsoft.com/office/drawing/2014/main" id="{2FA95CBD-5DB8-4F23-BD75-5AFFB8F19AB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17" name="Line 182">
          <a:extLst>
            <a:ext uri="{FF2B5EF4-FFF2-40B4-BE49-F238E27FC236}">
              <a16:creationId xmlns:a16="http://schemas.microsoft.com/office/drawing/2014/main" id="{D77FD64B-88B0-47D7-9D26-F9DCC67C319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18" name="Line 183">
          <a:extLst>
            <a:ext uri="{FF2B5EF4-FFF2-40B4-BE49-F238E27FC236}">
              <a16:creationId xmlns:a16="http://schemas.microsoft.com/office/drawing/2014/main" id="{C5268E16-08B7-4578-B33A-0AB954A900E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19" name="Line 184">
          <a:extLst>
            <a:ext uri="{FF2B5EF4-FFF2-40B4-BE49-F238E27FC236}">
              <a16:creationId xmlns:a16="http://schemas.microsoft.com/office/drawing/2014/main" id="{0F688563-0672-49AC-9E5E-AC15FD1028B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20" name="Line 185">
          <a:extLst>
            <a:ext uri="{FF2B5EF4-FFF2-40B4-BE49-F238E27FC236}">
              <a16:creationId xmlns:a16="http://schemas.microsoft.com/office/drawing/2014/main" id="{7E4E40D6-C8ED-44E4-959C-8AE9F5EFB89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21" name="Line 186">
          <a:extLst>
            <a:ext uri="{FF2B5EF4-FFF2-40B4-BE49-F238E27FC236}">
              <a16:creationId xmlns:a16="http://schemas.microsoft.com/office/drawing/2014/main" id="{FAB4C85C-0A92-418F-B424-82225758D93C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22" name="Line 187">
          <a:extLst>
            <a:ext uri="{FF2B5EF4-FFF2-40B4-BE49-F238E27FC236}">
              <a16:creationId xmlns:a16="http://schemas.microsoft.com/office/drawing/2014/main" id="{DF5FEB36-C6A0-47CD-81EA-BCCD66EC3EF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23" name="Line 46">
          <a:extLst>
            <a:ext uri="{FF2B5EF4-FFF2-40B4-BE49-F238E27FC236}">
              <a16:creationId xmlns:a16="http://schemas.microsoft.com/office/drawing/2014/main" id="{0FE3A696-77A5-49E2-83C7-AA4339392FA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24" name="Line 47">
          <a:extLst>
            <a:ext uri="{FF2B5EF4-FFF2-40B4-BE49-F238E27FC236}">
              <a16:creationId xmlns:a16="http://schemas.microsoft.com/office/drawing/2014/main" id="{FED7C392-5A24-4995-AE17-D910BA2C5940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25" name="Line 48">
          <a:extLst>
            <a:ext uri="{FF2B5EF4-FFF2-40B4-BE49-F238E27FC236}">
              <a16:creationId xmlns:a16="http://schemas.microsoft.com/office/drawing/2014/main" id="{95615FC4-8B8B-4CFC-902E-7245CA195B7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26" name="Line 49">
          <a:extLst>
            <a:ext uri="{FF2B5EF4-FFF2-40B4-BE49-F238E27FC236}">
              <a16:creationId xmlns:a16="http://schemas.microsoft.com/office/drawing/2014/main" id="{64C14C50-F60B-41A5-AD8D-C63A9A85C14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27" name="Line 50">
          <a:extLst>
            <a:ext uri="{FF2B5EF4-FFF2-40B4-BE49-F238E27FC236}">
              <a16:creationId xmlns:a16="http://schemas.microsoft.com/office/drawing/2014/main" id="{0E8144F7-F50E-4587-AF63-1790F20D256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28" name="Line 51">
          <a:extLst>
            <a:ext uri="{FF2B5EF4-FFF2-40B4-BE49-F238E27FC236}">
              <a16:creationId xmlns:a16="http://schemas.microsoft.com/office/drawing/2014/main" id="{ED00FA82-7CE0-41F3-BF0B-DC276D35D26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29" name="Line 182">
          <a:extLst>
            <a:ext uri="{FF2B5EF4-FFF2-40B4-BE49-F238E27FC236}">
              <a16:creationId xmlns:a16="http://schemas.microsoft.com/office/drawing/2014/main" id="{DDC0927C-712C-406A-9CF2-9A1EBB39E1D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30" name="Line 183">
          <a:extLst>
            <a:ext uri="{FF2B5EF4-FFF2-40B4-BE49-F238E27FC236}">
              <a16:creationId xmlns:a16="http://schemas.microsoft.com/office/drawing/2014/main" id="{C3021814-65C1-4559-837D-EA8B6C6ADE20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31" name="Line 184">
          <a:extLst>
            <a:ext uri="{FF2B5EF4-FFF2-40B4-BE49-F238E27FC236}">
              <a16:creationId xmlns:a16="http://schemas.microsoft.com/office/drawing/2014/main" id="{30BA1E35-06FD-4CA0-BD26-1DD5ADFF061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32" name="Line 185">
          <a:extLst>
            <a:ext uri="{FF2B5EF4-FFF2-40B4-BE49-F238E27FC236}">
              <a16:creationId xmlns:a16="http://schemas.microsoft.com/office/drawing/2014/main" id="{0BF88500-4605-4B93-B8E2-28C8C77D2E94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33" name="Line 186">
          <a:extLst>
            <a:ext uri="{FF2B5EF4-FFF2-40B4-BE49-F238E27FC236}">
              <a16:creationId xmlns:a16="http://schemas.microsoft.com/office/drawing/2014/main" id="{0D054D50-6E24-4D81-A33F-76D2EFABD344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34" name="Line 187">
          <a:extLst>
            <a:ext uri="{FF2B5EF4-FFF2-40B4-BE49-F238E27FC236}">
              <a16:creationId xmlns:a16="http://schemas.microsoft.com/office/drawing/2014/main" id="{6E422BFE-FAA5-452A-BA55-24B8BAB1517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35" name="Line 46">
          <a:extLst>
            <a:ext uri="{FF2B5EF4-FFF2-40B4-BE49-F238E27FC236}">
              <a16:creationId xmlns:a16="http://schemas.microsoft.com/office/drawing/2014/main" id="{96E2DD53-F599-49FA-B231-C27BB77A107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36" name="Line 47">
          <a:extLst>
            <a:ext uri="{FF2B5EF4-FFF2-40B4-BE49-F238E27FC236}">
              <a16:creationId xmlns:a16="http://schemas.microsoft.com/office/drawing/2014/main" id="{2C509C08-3C7C-4F4D-9905-E2EFF7907EE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37" name="Line 48">
          <a:extLst>
            <a:ext uri="{FF2B5EF4-FFF2-40B4-BE49-F238E27FC236}">
              <a16:creationId xmlns:a16="http://schemas.microsoft.com/office/drawing/2014/main" id="{71B49C92-4B41-43F1-B01B-6F00F50434B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38" name="Line 49">
          <a:extLst>
            <a:ext uri="{FF2B5EF4-FFF2-40B4-BE49-F238E27FC236}">
              <a16:creationId xmlns:a16="http://schemas.microsoft.com/office/drawing/2014/main" id="{1820094C-3323-4579-A9A1-3D369059304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39" name="Line 50">
          <a:extLst>
            <a:ext uri="{FF2B5EF4-FFF2-40B4-BE49-F238E27FC236}">
              <a16:creationId xmlns:a16="http://schemas.microsoft.com/office/drawing/2014/main" id="{76A56FCC-0731-4774-80BB-DCB924DEAB5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40" name="Line 51">
          <a:extLst>
            <a:ext uri="{FF2B5EF4-FFF2-40B4-BE49-F238E27FC236}">
              <a16:creationId xmlns:a16="http://schemas.microsoft.com/office/drawing/2014/main" id="{C29F6284-7DA3-443C-AC07-D05AFCDB751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41" name="Line 182">
          <a:extLst>
            <a:ext uri="{FF2B5EF4-FFF2-40B4-BE49-F238E27FC236}">
              <a16:creationId xmlns:a16="http://schemas.microsoft.com/office/drawing/2014/main" id="{0524C998-27A6-4071-888C-CB4377A67B7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42" name="Line 183">
          <a:extLst>
            <a:ext uri="{FF2B5EF4-FFF2-40B4-BE49-F238E27FC236}">
              <a16:creationId xmlns:a16="http://schemas.microsoft.com/office/drawing/2014/main" id="{8B012C32-C4A8-4DF2-A21A-2C6765F5F0C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43" name="Line 184">
          <a:extLst>
            <a:ext uri="{FF2B5EF4-FFF2-40B4-BE49-F238E27FC236}">
              <a16:creationId xmlns:a16="http://schemas.microsoft.com/office/drawing/2014/main" id="{6C54F0F6-57CD-45DB-8C19-180941501F8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44" name="Line 185">
          <a:extLst>
            <a:ext uri="{FF2B5EF4-FFF2-40B4-BE49-F238E27FC236}">
              <a16:creationId xmlns:a16="http://schemas.microsoft.com/office/drawing/2014/main" id="{9DADD84D-3291-415E-8CBE-6EBD1294779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45" name="Line 186">
          <a:extLst>
            <a:ext uri="{FF2B5EF4-FFF2-40B4-BE49-F238E27FC236}">
              <a16:creationId xmlns:a16="http://schemas.microsoft.com/office/drawing/2014/main" id="{829AE96F-6DC6-4164-9A30-9ACC3C8A8FB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46" name="Line 187">
          <a:extLst>
            <a:ext uri="{FF2B5EF4-FFF2-40B4-BE49-F238E27FC236}">
              <a16:creationId xmlns:a16="http://schemas.microsoft.com/office/drawing/2014/main" id="{CD02DF55-E7BE-4BD2-BD51-5BC6DC7E6B1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47" name="Line 46">
          <a:extLst>
            <a:ext uri="{FF2B5EF4-FFF2-40B4-BE49-F238E27FC236}">
              <a16:creationId xmlns:a16="http://schemas.microsoft.com/office/drawing/2014/main" id="{EAB609E9-5A06-48CF-AB42-FE37A1670D60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48" name="Line 47">
          <a:extLst>
            <a:ext uri="{FF2B5EF4-FFF2-40B4-BE49-F238E27FC236}">
              <a16:creationId xmlns:a16="http://schemas.microsoft.com/office/drawing/2014/main" id="{18E562C9-5BFF-4751-86A6-EE79A2FC7A9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49" name="Line 48">
          <a:extLst>
            <a:ext uri="{FF2B5EF4-FFF2-40B4-BE49-F238E27FC236}">
              <a16:creationId xmlns:a16="http://schemas.microsoft.com/office/drawing/2014/main" id="{79BEA502-3459-4ADE-B878-F2818B72DA2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50" name="Line 49">
          <a:extLst>
            <a:ext uri="{FF2B5EF4-FFF2-40B4-BE49-F238E27FC236}">
              <a16:creationId xmlns:a16="http://schemas.microsoft.com/office/drawing/2014/main" id="{FD1469F5-6330-44FE-BA47-24EDBD2A236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51" name="Line 50">
          <a:extLst>
            <a:ext uri="{FF2B5EF4-FFF2-40B4-BE49-F238E27FC236}">
              <a16:creationId xmlns:a16="http://schemas.microsoft.com/office/drawing/2014/main" id="{0A7DD5C2-8E00-496C-8727-AC484802B43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52" name="Line 51">
          <a:extLst>
            <a:ext uri="{FF2B5EF4-FFF2-40B4-BE49-F238E27FC236}">
              <a16:creationId xmlns:a16="http://schemas.microsoft.com/office/drawing/2014/main" id="{40862412-34B8-4D3B-B550-2FBDCBE07F8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53" name="Line 182">
          <a:extLst>
            <a:ext uri="{FF2B5EF4-FFF2-40B4-BE49-F238E27FC236}">
              <a16:creationId xmlns:a16="http://schemas.microsoft.com/office/drawing/2014/main" id="{B351B59E-F046-4470-B7C9-E4405CBDB2D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54" name="Line 183">
          <a:extLst>
            <a:ext uri="{FF2B5EF4-FFF2-40B4-BE49-F238E27FC236}">
              <a16:creationId xmlns:a16="http://schemas.microsoft.com/office/drawing/2014/main" id="{B29744A5-A694-4864-8F18-531C6127F3E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55" name="Line 184">
          <a:extLst>
            <a:ext uri="{FF2B5EF4-FFF2-40B4-BE49-F238E27FC236}">
              <a16:creationId xmlns:a16="http://schemas.microsoft.com/office/drawing/2014/main" id="{BAA89355-152D-4D6B-A328-775633F2392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56" name="Line 185">
          <a:extLst>
            <a:ext uri="{FF2B5EF4-FFF2-40B4-BE49-F238E27FC236}">
              <a16:creationId xmlns:a16="http://schemas.microsoft.com/office/drawing/2014/main" id="{1F89A434-0DA9-4814-BCB4-1D1670CC5DE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57" name="Line 186">
          <a:extLst>
            <a:ext uri="{FF2B5EF4-FFF2-40B4-BE49-F238E27FC236}">
              <a16:creationId xmlns:a16="http://schemas.microsoft.com/office/drawing/2014/main" id="{C4B51B9D-DC31-4191-8C39-C8AE6B86E01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58" name="Line 187">
          <a:extLst>
            <a:ext uri="{FF2B5EF4-FFF2-40B4-BE49-F238E27FC236}">
              <a16:creationId xmlns:a16="http://schemas.microsoft.com/office/drawing/2014/main" id="{26A0839F-FABB-41CE-9113-59B798F12114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59" name="Line 46">
          <a:extLst>
            <a:ext uri="{FF2B5EF4-FFF2-40B4-BE49-F238E27FC236}">
              <a16:creationId xmlns:a16="http://schemas.microsoft.com/office/drawing/2014/main" id="{692BEAB3-DE7F-4613-83C9-CC7DE3BDDCB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60" name="Line 47">
          <a:extLst>
            <a:ext uri="{FF2B5EF4-FFF2-40B4-BE49-F238E27FC236}">
              <a16:creationId xmlns:a16="http://schemas.microsoft.com/office/drawing/2014/main" id="{59154878-C02D-4220-A62F-283D84F47EC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61" name="Line 48">
          <a:extLst>
            <a:ext uri="{FF2B5EF4-FFF2-40B4-BE49-F238E27FC236}">
              <a16:creationId xmlns:a16="http://schemas.microsoft.com/office/drawing/2014/main" id="{F986CBA5-45B9-401E-B10B-BD8D20B6FA7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62" name="Line 49">
          <a:extLst>
            <a:ext uri="{FF2B5EF4-FFF2-40B4-BE49-F238E27FC236}">
              <a16:creationId xmlns:a16="http://schemas.microsoft.com/office/drawing/2014/main" id="{FF997E94-EF43-4518-91C0-68F8ACA68B1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63" name="Line 50">
          <a:extLst>
            <a:ext uri="{FF2B5EF4-FFF2-40B4-BE49-F238E27FC236}">
              <a16:creationId xmlns:a16="http://schemas.microsoft.com/office/drawing/2014/main" id="{0B530B5C-7992-4208-BC91-15138796FF6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64" name="Line 51">
          <a:extLst>
            <a:ext uri="{FF2B5EF4-FFF2-40B4-BE49-F238E27FC236}">
              <a16:creationId xmlns:a16="http://schemas.microsoft.com/office/drawing/2014/main" id="{5E2A7958-2AFB-44F8-ABEC-85D26095E99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65" name="Line 182">
          <a:extLst>
            <a:ext uri="{FF2B5EF4-FFF2-40B4-BE49-F238E27FC236}">
              <a16:creationId xmlns:a16="http://schemas.microsoft.com/office/drawing/2014/main" id="{6FD31AE1-36C6-47D2-ACFE-E7F75978EAF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66" name="Line 183">
          <a:extLst>
            <a:ext uri="{FF2B5EF4-FFF2-40B4-BE49-F238E27FC236}">
              <a16:creationId xmlns:a16="http://schemas.microsoft.com/office/drawing/2014/main" id="{93CBFAE9-65D3-4399-85A4-579FB19FD6DC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67" name="Line 184">
          <a:extLst>
            <a:ext uri="{FF2B5EF4-FFF2-40B4-BE49-F238E27FC236}">
              <a16:creationId xmlns:a16="http://schemas.microsoft.com/office/drawing/2014/main" id="{6F062D37-981E-4A0F-B9D2-F5DEC5B4A41B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68" name="Line 185">
          <a:extLst>
            <a:ext uri="{FF2B5EF4-FFF2-40B4-BE49-F238E27FC236}">
              <a16:creationId xmlns:a16="http://schemas.microsoft.com/office/drawing/2014/main" id="{42EB8295-B5E6-46F1-8E09-32EC08F9552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69" name="Line 186">
          <a:extLst>
            <a:ext uri="{FF2B5EF4-FFF2-40B4-BE49-F238E27FC236}">
              <a16:creationId xmlns:a16="http://schemas.microsoft.com/office/drawing/2014/main" id="{BB1E4EDC-4554-4038-A8D8-FA1D3A313A00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70" name="Line 187">
          <a:extLst>
            <a:ext uri="{FF2B5EF4-FFF2-40B4-BE49-F238E27FC236}">
              <a16:creationId xmlns:a16="http://schemas.microsoft.com/office/drawing/2014/main" id="{5A1745B3-6596-4060-8F3E-46D7B531DAA0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71" name="Line 46">
          <a:extLst>
            <a:ext uri="{FF2B5EF4-FFF2-40B4-BE49-F238E27FC236}">
              <a16:creationId xmlns:a16="http://schemas.microsoft.com/office/drawing/2014/main" id="{C94838D1-22D6-47FE-845D-D1D186305D3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72" name="Line 47">
          <a:extLst>
            <a:ext uri="{FF2B5EF4-FFF2-40B4-BE49-F238E27FC236}">
              <a16:creationId xmlns:a16="http://schemas.microsoft.com/office/drawing/2014/main" id="{BBBD128D-A43D-469D-A295-B6D1D5FF004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73" name="Line 48">
          <a:extLst>
            <a:ext uri="{FF2B5EF4-FFF2-40B4-BE49-F238E27FC236}">
              <a16:creationId xmlns:a16="http://schemas.microsoft.com/office/drawing/2014/main" id="{A151C54F-937E-47F3-8EC7-F57753E36C0E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74" name="Line 49">
          <a:extLst>
            <a:ext uri="{FF2B5EF4-FFF2-40B4-BE49-F238E27FC236}">
              <a16:creationId xmlns:a16="http://schemas.microsoft.com/office/drawing/2014/main" id="{6EA49672-0FBD-4015-99C4-C5DEBD71861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75" name="Line 50">
          <a:extLst>
            <a:ext uri="{FF2B5EF4-FFF2-40B4-BE49-F238E27FC236}">
              <a16:creationId xmlns:a16="http://schemas.microsoft.com/office/drawing/2014/main" id="{3756BDA3-03DD-46F9-9F8E-B33168B69DB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76" name="Line 51">
          <a:extLst>
            <a:ext uri="{FF2B5EF4-FFF2-40B4-BE49-F238E27FC236}">
              <a16:creationId xmlns:a16="http://schemas.microsoft.com/office/drawing/2014/main" id="{05F8A38E-4F70-40FB-9FFF-98608A313BE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77" name="Line 182">
          <a:extLst>
            <a:ext uri="{FF2B5EF4-FFF2-40B4-BE49-F238E27FC236}">
              <a16:creationId xmlns:a16="http://schemas.microsoft.com/office/drawing/2014/main" id="{210583DD-477B-41EC-9344-4CD1AF8CBEE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78" name="Line 183">
          <a:extLst>
            <a:ext uri="{FF2B5EF4-FFF2-40B4-BE49-F238E27FC236}">
              <a16:creationId xmlns:a16="http://schemas.microsoft.com/office/drawing/2014/main" id="{01FCE2A3-D678-4768-B66A-3E8E8B79199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79" name="Line 184">
          <a:extLst>
            <a:ext uri="{FF2B5EF4-FFF2-40B4-BE49-F238E27FC236}">
              <a16:creationId xmlns:a16="http://schemas.microsoft.com/office/drawing/2014/main" id="{96ED094E-58E3-44E2-BBA8-D20C130D1AB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80" name="Line 185">
          <a:extLst>
            <a:ext uri="{FF2B5EF4-FFF2-40B4-BE49-F238E27FC236}">
              <a16:creationId xmlns:a16="http://schemas.microsoft.com/office/drawing/2014/main" id="{89BC4B6F-732A-43CF-A64D-6C1AC300F09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81" name="Line 186">
          <a:extLst>
            <a:ext uri="{FF2B5EF4-FFF2-40B4-BE49-F238E27FC236}">
              <a16:creationId xmlns:a16="http://schemas.microsoft.com/office/drawing/2014/main" id="{9FC45DD8-98DB-4F93-B748-492F5998045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82" name="Line 187">
          <a:extLst>
            <a:ext uri="{FF2B5EF4-FFF2-40B4-BE49-F238E27FC236}">
              <a16:creationId xmlns:a16="http://schemas.microsoft.com/office/drawing/2014/main" id="{04C15482-E4D2-4D3C-BA5F-B5517795A9D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83" name="Line 46">
          <a:extLst>
            <a:ext uri="{FF2B5EF4-FFF2-40B4-BE49-F238E27FC236}">
              <a16:creationId xmlns:a16="http://schemas.microsoft.com/office/drawing/2014/main" id="{FFCBF20D-257C-4585-9AD9-7DB2C896FC6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84" name="Line 47">
          <a:extLst>
            <a:ext uri="{FF2B5EF4-FFF2-40B4-BE49-F238E27FC236}">
              <a16:creationId xmlns:a16="http://schemas.microsoft.com/office/drawing/2014/main" id="{A3CA9DC2-FC47-448A-B5A9-FFC7F705ED3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85" name="Line 48">
          <a:extLst>
            <a:ext uri="{FF2B5EF4-FFF2-40B4-BE49-F238E27FC236}">
              <a16:creationId xmlns:a16="http://schemas.microsoft.com/office/drawing/2014/main" id="{F34D7D21-706E-411A-9B55-8A21899B74FB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86" name="Line 49">
          <a:extLst>
            <a:ext uri="{FF2B5EF4-FFF2-40B4-BE49-F238E27FC236}">
              <a16:creationId xmlns:a16="http://schemas.microsoft.com/office/drawing/2014/main" id="{DB71EFBB-D3BD-453D-BBE7-786EA81EE60C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87" name="Line 50">
          <a:extLst>
            <a:ext uri="{FF2B5EF4-FFF2-40B4-BE49-F238E27FC236}">
              <a16:creationId xmlns:a16="http://schemas.microsoft.com/office/drawing/2014/main" id="{2FD5A3ED-3F28-40AA-B8F7-EA524EE2436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88" name="Line 51">
          <a:extLst>
            <a:ext uri="{FF2B5EF4-FFF2-40B4-BE49-F238E27FC236}">
              <a16:creationId xmlns:a16="http://schemas.microsoft.com/office/drawing/2014/main" id="{E8E08353-59A5-4F64-A55D-AF4F143B7BF8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89" name="Line 182">
          <a:extLst>
            <a:ext uri="{FF2B5EF4-FFF2-40B4-BE49-F238E27FC236}">
              <a16:creationId xmlns:a16="http://schemas.microsoft.com/office/drawing/2014/main" id="{56FEB7AF-A864-4DCB-8D6D-EE91A47DB89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90" name="Line 183">
          <a:extLst>
            <a:ext uri="{FF2B5EF4-FFF2-40B4-BE49-F238E27FC236}">
              <a16:creationId xmlns:a16="http://schemas.microsoft.com/office/drawing/2014/main" id="{C4B2B89D-57C4-4F8C-BF27-B85AC7F5B224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91" name="Line 184">
          <a:extLst>
            <a:ext uri="{FF2B5EF4-FFF2-40B4-BE49-F238E27FC236}">
              <a16:creationId xmlns:a16="http://schemas.microsoft.com/office/drawing/2014/main" id="{A23A95CD-2CC0-4426-B23C-A3E8D4B0B5D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92" name="Line 185">
          <a:extLst>
            <a:ext uri="{FF2B5EF4-FFF2-40B4-BE49-F238E27FC236}">
              <a16:creationId xmlns:a16="http://schemas.microsoft.com/office/drawing/2014/main" id="{B56E196F-EE8D-474B-9B6A-651E7004A67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93" name="Line 186">
          <a:extLst>
            <a:ext uri="{FF2B5EF4-FFF2-40B4-BE49-F238E27FC236}">
              <a16:creationId xmlns:a16="http://schemas.microsoft.com/office/drawing/2014/main" id="{276FB1C3-9B7E-439F-A8AF-A9922E7F1DD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94" name="Line 187">
          <a:extLst>
            <a:ext uri="{FF2B5EF4-FFF2-40B4-BE49-F238E27FC236}">
              <a16:creationId xmlns:a16="http://schemas.microsoft.com/office/drawing/2014/main" id="{2F9CF83B-D4E5-4B7C-8DFE-CE218462AA9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95" name="Line 46">
          <a:extLst>
            <a:ext uri="{FF2B5EF4-FFF2-40B4-BE49-F238E27FC236}">
              <a16:creationId xmlns:a16="http://schemas.microsoft.com/office/drawing/2014/main" id="{0A81EE18-6D5D-4FF5-92B7-CF92B592AFF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96" name="Line 47">
          <a:extLst>
            <a:ext uri="{FF2B5EF4-FFF2-40B4-BE49-F238E27FC236}">
              <a16:creationId xmlns:a16="http://schemas.microsoft.com/office/drawing/2014/main" id="{5D660297-B989-407A-864A-1A074107818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97" name="Line 48">
          <a:extLst>
            <a:ext uri="{FF2B5EF4-FFF2-40B4-BE49-F238E27FC236}">
              <a16:creationId xmlns:a16="http://schemas.microsoft.com/office/drawing/2014/main" id="{B64A27AF-A2D9-4B6F-B652-69629FFB160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98" name="Line 49">
          <a:extLst>
            <a:ext uri="{FF2B5EF4-FFF2-40B4-BE49-F238E27FC236}">
              <a16:creationId xmlns:a16="http://schemas.microsoft.com/office/drawing/2014/main" id="{A9887199-9F69-4ECE-80D0-11D85D278BC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99" name="Line 50">
          <a:extLst>
            <a:ext uri="{FF2B5EF4-FFF2-40B4-BE49-F238E27FC236}">
              <a16:creationId xmlns:a16="http://schemas.microsoft.com/office/drawing/2014/main" id="{02C559A0-5DD4-4567-8F31-DB7A10A3AB0C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00" name="Line 51">
          <a:extLst>
            <a:ext uri="{FF2B5EF4-FFF2-40B4-BE49-F238E27FC236}">
              <a16:creationId xmlns:a16="http://schemas.microsoft.com/office/drawing/2014/main" id="{40FC3588-05DA-46E6-B457-48434ADA074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01" name="Line 182">
          <a:extLst>
            <a:ext uri="{FF2B5EF4-FFF2-40B4-BE49-F238E27FC236}">
              <a16:creationId xmlns:a16="http://schemas.microsoft.com/office/drawing/2014/main" id="{10E33486-FAED-4E7B-B3F4-EF3BE901A09E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02" name="Line 183">
          <a:extLst>
            <a:ext uri="{FF2B5EF4-FFF2-40B4-BE49-F238E27FC236}">
              <a16:creationId xmlns:a16="http://schemas.microsoft.com/office/drawing/2014/main" id="{6F5338B1-1169-4201-9DB8-32B4D0E86DC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03" name="Line 184">
          <a:extLst>
            <a:ext uri="{FF2B5EF4-FFF2-40B4-BE49-F238E27FC236}">
              <a16:creationId xmlns:a16="http://schemas.microsoft.com/office/drawing/2014/main" id="{FC0E4743-03B3-438F-A548-19F9DF819EBE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04" name="Line 185">
          <a:extLst>
            <a:ext uri="{FF2B5EF4-FFF2-40B4-BE49-F238E27FC236}">
              <a16:creationId xmlns:a16="http://schemas.microsoft.com/office/drawing/2014/main" id="{D1713AA8-D8E0-4B12-A69E-986644B4F1A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05" name="Line 186">
          <a:extLst>
            <a:ext uri="{FF2B5EF4-FFF2-40B4-BE49-F238E27FC236}">
              <a16:creationId xmlns:a16="http://schemas.microsoft.com/office/drawing/2014/main" id="{B35FCEF3-44A4-4182-BFA0-C3385278C8E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06" name="Line 187">
          <a:extLst>
            <a:ext uri="{FF2B5EF4-FFF2-40B4-BE49-F238E27FC236}">
              <a16:creationId xmlns:a16="http://schemas.microsoft.com/office/drawing/2014/main" id="{CE03F49E-C107-4753-B039-59CDBB5C996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07" name="Line 46">
          <a:extLst>
            <a:ext uri="{FF2B5EF4-FFF2-40B4-BE49-F238E27FC236}">
              <a16:creationId xmlns:a16="http://schemas.microsoft.com/office/drawing/2014/main" id="{BC9F903F-1209-425A-9B69-437F5FB7D5C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08" name="Line 47">
          <a:extLst>
            <a:ext uri="{FF2B5EF4-FFF2-40B4-BE49-F238E27FC236}">
              <a16:creationId xmlns:a16="http://schemas.microsoft.com/office/drawing/2014/main" id="{247B668F-DC66-44E3-846F-4F6841AC1DC4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09" name="Line 48">
          <a:extLst>
            <a:ext uri="{FF2B5EF4-FFF2-40B4-BE49-F238E27FC236}">
              <a16:creationId xmlns:a16="http://schemas.microsoft.com/office/drawing/2014/main" id="{7D6A5774-4E18-4B55-B84D-96F96DE8522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10" name="Line 49">
          <a:extLst>
            <a:ext uri="{FF2B5EF4-FFF2-40B4-BE49-F238E27FC236}">
              <a16:creationId xmlns:a16="http://schemas.microsoft.com/office/drawing/2014/main" id="{EEAB2A1A-FA8C-4962-B57F-88309E88F9C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11" name="Line 50">
          <a:extLst>
            <a:ext uri="{FF2B5EF4-FFF2-40B4-BE49-F238E27FC236}">
              <a16:creationId xmlns:a16="http://schemas.microsoft.com/office/drawing/2014/main" id="{A3416242-B377-4771-A699-08BA18CB4D0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12" name="Line 51">
          <a:extLst>
            <a:ext uri="{FF2B5EF4-FFF2-40B4-BE49-F238E27FC236}">
              <a16:creationId xmlns:a16="http://schemas.microsoft.com/office/drawing/2014/main" id="{2C445764-6BDD-4B11-8EA4-6EBF13BE7B3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13" name="Line 182">
          <a:extLst>
            <a:ext uri="{FF2B5EF4-FFF2-40B4-BE49-F238E27FC236}">
              <a16:creationId xmlns:a16="http://schemas.microsoft.com/office/drawing/2014/main" id="{61E8B824-7AC1-4E1C-85D9-011D6FA8A17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14" name="Line 183">
          <a:extLst>
            <a:ext uri="{FF2B5EF4-FFF2-40B4-BE49-F238E27FC236}">
              <a16:creationId xmlns:a16="http://schemas.microsoft.com/office/drawing/2014/main" id="{AC1C2A6C-1233-411B-8779-5CF2AD98C66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15" name="Line 184">
          <a:extLst>
            <a:ext uri="{FF2B5EF4-FFF2-40B4-BE49-F238E27FC236}">
              <a16:creationId xmlns:a16="http://schemas.microsoft.com/office/drawing/2014/main" id="{E198FCBB-0916-412F-9D2C-F8621E72F53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16" name="Line 185">
          <a:extLst>
            <a:ext uri="{FF2B5EF4-FFF2-40B4-BE49-F238E27FC236}">
              <a16:creationId xmlns:a16="http://schemas.microsoft.com/office/drawing/2014/main" id="{1E04EC79-03F8-4A76-B45A-510864BB64B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17" name="Line 186">
          <a:extLst>
            <a:ext uri="{FF2B5EF4-FFF2-40B4-BE49-F238E27FC236}">
              <a16:creationId xmlns:a16="http://schemas.microsoft.com/office/drawing/2014/main" id="{335B58F0-8F59-48CD-AAD3-8CF30E270C1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18" name="Line 187">
          <a:extLst>
            <a:ext uri="{FF2B5EF4-FFF2-40B4-BE49-F238E27FC236}">
              <a16:creationId xmlns:a16="http://schemas.microsoft.com/office/drawing/2014/main" id="{62CA5348-7C71-4996-AC81-BA111CE2E3E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19" name="Line 46">
          <a:extLst>
            <a:ext uri="{FF2B5EF4-FFF2-40B4-BE49-F238E27FC236}">
              <a16:creationId xmlns:a16="http://schemas.microsoft.com/office/drawing/2014/main" id="{49F40E5E-3FAA-4301-A2A2-17D2FC730040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20" name="Line 47">
          <a:extLst>
            <a:ext uri="{FF2B5EF4-FFF2-40B4-BE49-F238E27FC236}">
              <a16:creationId xmlns:a16="http://schemas.microsoft.com/office/drawing/2014/main" id="{B61356BD-F407-4F7B-BCE8-F449EF482DEB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21" name="Line 48">
          <a:extLst>
            <a:ext uri="{FF2B5EF4-FFF2-40B4-BE49-F238E27FC236}">
              <a16:creationId xmlns:a16="http://schemas.microsoft.com/office/drawing/2014/main" id="{FFCF2B77-8A47-422C-84A4-99A0262D2F3E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22" name="Line 49">
          <a:extLst>
            <a:ext uri="{FF2B5EF4-FFF2-40B4-BE49-F238E27FC236}">
              <a16:creationId xmlns:a16="http://schemas.microsoft.com/office/drawing/2014/main" id="{4EF55182-B6B9-439E-81B9-E8693E48501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23" name="Line 50">
          <a:extLst>
            <a:ext uri="{FF2B5EF4-FFF2-40B4-BE49-F238E27FC236}">
              <a16:creationId xmlns:a16="http://schemas.microsoft.com/office/drawing/2014/main" id="{99DF2610-20A2-4E2B-8782-D277EE0D943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24" name="Line 51">
          <a:extLst>
            <a:ext uri="{FF2B5EF4-FFF2-40B4-BE49-F238E27FC236}">
              <a16:creationId xmlns:a16="http://schemas.microsoft.com/office/drawing/2014/main" id="{3D15B636-881B-419A-9AC6-F3FC35551A6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25" name="Line 182">
          <a:extLst>
            <a:ext uri="{FF2B5EF4-FFF2-40B4-BE49-F238E27FC236}">
              <a16:creationId xmlns:a16="http://schemas.microsoft.com/office/drawing/2014/main" id="{0993EC40-84B6-414C-AC37-5947E8C4691B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26" name="Line 183">
          <a:extLst>
            <a:ext uri="{FF2B5EF4-FFF2-40B4-BE49-F238E27FC236}">
              <a16:creationId xmlns:a16="http://schemas.microsoft.com/office/drawing/2014/main" id="{560319F2-0367-431A-85CF-2D3AA8272C88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27" name="Line 184">
          <a:extLst>
            <a:ext uri="{FF2B5EF4-FFF2-40B4-BE49-F238E27FC236}">
              <a16:creationId xmlns:a16="http://schemas.microsoft.com/office/drawing/2014/main" id="{606019F5-0B62-47D9-AFE7-AE9983B4494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28" name="Line 185">
          <a:extLst>
            <a:ext uri="{FF2B5EF4-FFF2-40B4-BE49-F238E27FC236}">
              <a16:creationId xmlns:a16="http://schemas.microsoft.com/office/drawing/2014/main" id="{20499DFC-5CE2-4C72-80EB-6F70BA08BBC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29" name="Line 186">
          <a:extLst>
            <a:ext uri="{FF2B5EF4-FFF2-40B4-BE49-F238E27FC236}">
              <a16:creationId xmlns:a16="http://schemas.microsoft.com/office/drawing/2014/main" id="{DD6BE924-4EE8-4D26-B72A-CDCE4CA99B7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30" name="Line 187">
          <a:extLst>
            <a:ext uri="{FF2B5EF4-FFF2-40B4-BE49-F238E27FC236}">
              <a16:creationId xmlns:a16="http://schemas.microsoft.com/office/drawing/2014/main" id="{89418C91-98F0-4E01-956C-08467C89ACD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31" name="Line 46">
          <a:extLst>
            <a:ext uri="{FF2B5EF4-FFF2-40B4-BE49-F238E27FC236}">
              <a16:creationId xmlns:a16="http://schemas.microsoft.com/office/drawing/2014/main" id="{4F1E56CB-36C1-4F79-AD88-41A03CA2BD6E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32" name="Line 47">
          <a:extLst>
            <a:ext uri="{FF2B5EF4-FFF2-40B4-BE49-F238E27FC236}">
              <a16:creationId xmlns:a16="http://schemas.microsoft.com/office/drawing/2014/main" id="{58DDDA82-1FB2-4A74-B635-A4034180855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33" name="Line 48">
          <a:extLst>
            <a:ext uri="{FF2B5EF4-FFF2-40B4-BE49-F238E27FC236}">
              <a16:creationId xmlns:a16="http://schemas.microsoft.com/office/drawing/2014/main" id="{FA781731-DDDA-4981-A004-0C90F492D34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34" name="Line 49">
          <a:extLst>
            <a:ext uri="{FF2B5EF4-FFF2-40B4-BE49-F238E27FC236}">
              <a16:creationId xmlns:a16="http://schemas.microsoft.com/office/drawing/2014/main" id="{F5ED572A-7FE4-4815-8E6C-CAD2568558D8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35" name="Line 50">
          <a:extLst>
            <a:ext uri="{FF2B5EF4-FFF2-40B4-BE49-F238E27FC236}">
              <a16:creationId xmlns:a16="http://schemas.microsoft.com/office/drawing/2014/main" id="{11C9BAFE-49E2-4483-9781-1147DA75BB0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36" name="Line 51">
          <a:extLst>
            <a:ext uri="{FF2B5EF4-FFF2-40B4-BE49-F238E27FC236}">
              <a16:creationId xmlns:a16="http://schemas.microsoft.com/office/drawing/2014/main" id="{AB17922C-2CCC-49E0-A49D-C85A0027B0D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37" name="Line 182">
          <a:extLst>
            <a:ext uri="{FF2B5EF4-FFF2-40B4-BE49-F238E27FC236}">
              <a16:creationId xmlns:a16="http://schemas.microsoft.com/office/drawing/2014/main" id="{4B53798A-C81B-4C27-8744-D24743CA4F28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38" name="Line 183">
          <a:extLst>
            <a:ext uri="{FF2B5EF4-FFF2-40B4-BE49-F238E27FC236}">
              <a16:creationId xmlns:a16="http://schemas.microsoft.com/office/drawing/2014/main" id="{913B157E-3C52-4C95-AF20-42CDBA34684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39" name="Line 184">
          <a:extLst>
            <a:ext uri="{FF2B5EF4-FFF2-40B4-BE49-F238E27FC236}">
              <a16:creationId xmlns:a16="http://schemas.microsoft.com/office/drawing/2014/main" id="{5D829EF7-F3BC-4943-9F6B-101E4DE3ABC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40" name="Line 185">
          <a:extLst>
            <a:ext uri="{FF2B5EF4-FFF2-40B4-BE49-F238E27FC236}">
              <a16:creationId xmlns:a16="http://schemas.microsoft.com/office/drawing/2014/main" id="{554DE4A9-0A21-429F-86DA-CFC4D5FD550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41" name="Line 186">
          <a:extLst>
            <a:ext uri="{FF2B5EF4-FFF2-40B4-BE49-F238E27FC236}">
              <a16:creationId xmlns:a16="http://schemas.microsoft.com/office/drawing/2014/main" id="{99DE409F-6B39-4AF2-99B4-3034A8892FF4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42" name="Line 187">
          <a:extLst>
            <a:ext uri="{FF2B5EF4-FFF2-40B4-BE49-F238E27FC236}">
              <a16:creationId xmlns:a16="http://schemas.microsoft.com/office/drawing/2014/main" id="{EBAC9A57-2D31-41DD-9775-2993FD78691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43" name="Line 46">
          <a:extLst>
            <a:ext uri="{FF2B5EF4-FFF2-40B4-BE49-F238E27FC236}">
              <a16:creationId xmlns:a16="http://schemas.microsoft.com/office/drawing/2014/main" id="{C0FA652B-E875-4551-AE5F-CFDB212588D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44" name="Line 47">
          <a:extLst>
            <a:ext uri="{FF2B5EF4-FFF2-40B4-BE49-F238E27FC236}">
              <a16:creationId xmlns:a16="http://schemas.microsoft.com/office/drawing/2014/main" id="{B3F126EB-65F6-400F-B57F-30F1F578638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45" name="Line 48">
          <a:extLst>
            <a:ext uri="{FF2B5EF4-FFF2-40B4-BE49-F238E27FC236}">
              <a16:creationId xmlns:a16="http://schemas.microsoft.com/office/drawing/2014/main" id="{39FB2F86-1DBB-4DC9-A520-4450B297ED3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46" name="Line 49">
          <a:extLst>
            <a:ext uri="{FF2B5EF4-FFF2-40B4-BE49-F238E27FC236}">
              <a16:creationId xmlns:a16="http://schemas.microsoft.com/office/drawing/2014/main" id="{7BE8E91B-8086-49C7-BEA3-FACF43263C3C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47" name="Line 50">
          <a:extLst>
            <a:ext uri="{FF2B5EF4-FFF2-40B4-BE49-F238E27FC236}">
              <a16:creationId xmlns:a16="http://schemas.microsoft.com/office/drawing/2014/main" id="{0D1DBFB4-D585-45AF-81DA-7770F4EE51B8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48" name="Line 51">
          <a:extLst>
            <a:ext uri="{FF2B5EF4-FFF2-40B4-BE49-F238E27FC236}">
              <a16:creationId xmlns:a16="http://schemas.microsoft.com/office/drawing/2014/main" id="{52523BA5-72E4-45C4-A149-0F0F0B0DF590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49" name="Line 182">
          <a:extLst>
            <a:ext uri="{FF2B5EF4-FFF2-40B4-BE49-F238E27FC236}">
              <a16:creationId xmlns:a16="http://schemas.microsoft.com/office/drawing/2014/main" id="{0999E336-938B-4B62-AB66-2F6EC1D36DEB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50" name="Line 183">
          <a:extLst>
            <a:ext uri="{FF2B5EF4-FFF2-40B4-BE49-F238E27FC236}">
              <a16:creationId xmlns:a16="http://schemas.microsoft.com/office/drawing/2014/main" id="{EE10176C-B06C-4824-9427-0A0873A329A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51" name="Line 184">
          <a:extLst>
            <a:ext uri="{FF2B5EF4-FFF2-40B4-BE49-F238E27FC236}">
              <a16:creationId xmlns:a16="http://schemas.microsoft.com/office/drawing/2014/main" id="{5E1222F9-5642-414D-A9A6-304967364BF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52" name="Line 185">
          <a:extLst>
            <a:ext uri="{FF2B5EF4-FFF2-40B4-BE49-F238E27FC236}">
              <a16:creationId xmlns:a16="http://schemas.microsoft.com/office/drawing/2014/main" id="{23CBB93F-765F-4B30-A3D1-5E5FFC42B824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53" name="Line 186">
          <a:extLst>
            <a:ext uri="{FF2B5EF4-FFF2-40B4-BE49-F238E27FC236}">
              <a16:creationId xmlns:a16="http://schemas.microsoft.com/office/drawing/2014/main" id="{9B619C15-3F3E-429A-97E3-606D4E0B882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54" name="Line 187">
          <a:extLst>
            <a:ext uri="{FF2B5EF4-FFF2-40B4-BE49-F238E27FC236}">
              <a16:creationId xmlns:a16="http://schemas.microsoft.com/office/drawing/2014/main" id="{C0573108-FBC0-4922-BAE6-E37BC3CF468B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55" name="Line 46">
          <a:extLst>
            <a:ext uri="{FF2B5EF4-FFF2-40B4-BE49-F238E27FC236}">
              <a16:creationId xmlns:a16="http://schemas.microsoft.com/office/drawing/2014/main" id="{9E5A9EBE-6320-4B6B-B72D-EA2C59CB05EE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56" name="Line 47">
          <a:extLst>
            <a:ext uri="{FF2B5EF4-FFF2-40B4-BE49-F238E27FC236}">
              <a16:creationId xmlns:a16="http://schemas.microsoft.com/office/drawing/2014/main" id="{102CB576-81DF-4945-B8F0-4AA421D6B51E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57" name="Line 48">
          <a:extLst>
            <a:ext uri="{FF2B5EF4-FFF2-40B4-BE49-F238E27FC236}">
              <a16:creationId xmlns:a16="http://schemas.microsoft.com/office/drawing/2014/main" id="{63FBD422-BA4C-4AF9-BB48-A92B10A4726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58" name="Line 49">
          <a:extLst>
            <a:ext uri="{FF2B5EF4-FFF2-40B4-BE49-F238E27FC236}">
              <a16:creationId xmlns:a16="http://schemas.microsoft.com/office/drawing/2014/main" id="{9B7E889C-F883-4AE0-9219-93B0CC1560A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59" name="Line 50">
          <a:extLst>
            <a:ext uri="{FF2B5EF4-FFF2-40B4-BE49-F238E27FC236}">
              <a16:creationId xmlns:a16="http://schemas.microsoft.com/office/drawing/2014/main" id="{2D1947CD-3442-462B-A0CA-60A8F3FE5DA0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60" name="Line 51">
          <a:extLst>
            <a:ext uri="{FF2B5EF4-FFF2-40B4-BE49-F238E27FC236}">
              <a16:creationId xmlns:a16="http://schemas.microsoft.com/office/drawing/2014/main" id="{848F75C2-2589-47DE-85BC-12E21E597E2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61" name="Line 182">
          <a:extLst>
            <a:ext uri="{FF2B5EF4-FFF2-40B4-BE49-F238E27FC236}">
              <a16:creationId xmlns:a16="http://schemas.microsoft.com/office/drawing/2014/main" id="{4E0321A5-F60F-432F-8FE1-96C8C2865FB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62" name="Line 183">
          <a:extLst>
            <a:ext uri="{FF2B5EF4-FFF2-40B4-BE49-F238E27FC236}">
              <a16:creationId xmlns:a16="http://schemas.microsoft.com/office/drawing/2014/main" id="{D10B53F1-86E7-49BE-B2CA-60DA8588A6F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63" name="Line 184">
          <a:extLst>
            <a:ext uri="{FF2B5EF4-FFF2-40B4-BE49-F238E27FC236}">
              <a16:creationId xmlns:a16="http://schemas.microsoft.com/office/drawing/2014/main" id="{AE732BCA-6B3B-4C1B-B7F4-67288AFA370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64" name="Line 185">
          <a:extLst>
            <a:ext uri="{FF2B5EF4-FFF2-40B4-BE49-F238E27FC236}">
              <a16:creationId xmlns:a16="http://schemas.microsoft.com/office/drawing/2014/main" id="{7B3B213D-EA5D-43C7-89DC-77E4E62327A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65" name="Line 186">
          <a:extLst>
            <a:ext uri="{FF2B5EF4-FFF2-40B4-BE49-F238E27FC236}">
              <a16:creationId xmlns:a16="http://schemas.microsoft.com/office/drawing/2014/main" id="{845C02EE-CC3D-4F51-B6AE-F345B6B81D3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66" name="Line 187">
          <a:extLst>
            <a:ext uri="{FF2B5EF4-FFF2-40B4-BE49-F238E27FC236}">
              <a16:creationId xmlns:a16="http://schemas.microsoft.com/office/drawing/2014/main" id="{C8DD4811-943B-4AA5-8226-51AA8C7D670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67" name="Line 46">
          <a:extLst>
            <a:ext uri="{FF2B5EF4-FFF2-40B4-BE49-F238E27FC236}">
              <a16:creationId xmlns:a16="http://schemas.microsoft.com/office/drawing/2014/main" id="{182F822A-B0BC-4274-BC32-D82AF607F14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68" name="Line 47">
          <a:extLst>
            <a:ext uri="{FF2B5EF4-FFF2-40B4-BE49-F238E27FC236}">
              <a16:creationId xmlns:a16="http://schemas.microsoft.com/office/drawing/2014/main" id="{60284314-F2D4-4D1D-AAF5-A5CF190C4A5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69" name="Line 48">
          <a:extLst>
            <a:ext uri="{FF2B5EF4-FFF2-40B4-BE49-F238E27FC236}">
              <a16:creationId xmlns:a16="http://schemas.microsoft.com/office/drawing/2014/main" id="{4C1BDA73-AD87-4A40-B27A-93BF90F614B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70" name="Line 49">
          <a:extLst>
            <a:ext uri="{FF2B5EF4-FFF2-40B4-BE49-F238E27FC236}">
              <a16:creationId xmlns:a16="http://schemas.microsoft.com/office/drawing/2014/main" id="{EDDA358E-1205-47D7-8D4A-27B18F035CF0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71" name="Line 50">
          <a:extLst>
            <a:ext uri="{FF2B5EF4-FFF2-40B4-BE49-F238E27FC236}">
              <a16:creationId xmlns:a16="http://schemas.microsoft.com/office/drawing/2014/main" id="{20B29CD2-29C4-476A-9EA2-B69B8838E3C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72" name="Line 51">
          <a:extLst>
            <a:ext uri="{FF2B5EF4-FFF2-40B4-BE49-F238E27FC236}">
              <a16:creationId xmlns:a16="http://schemas.microsoft.com/office/drawing/2014/main" id="{92410CED-92EA-4D7C-89CD-C1B3499602D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73" name="Line 182">
          <a:extLst>
            <a:ext uri="{FF2B5EF4-FFF2-40B4-BE49-F238E27FC236}">
              <a16:creationId xmlns:a16="http://schemas.microsoft.com/office/drawing/2014/main" id="{CDFFF49C-66C1-41E5-A45A-CA9322D7AE0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74" name="Line 183">
          <a:extLst>
            <a:ext uri="{FF2B5EF4-FFF2-40B4-BE49-F238E27FC236}">
              <a16:creationId xmlns:a16="http://schemas.microsoft.com/office/drawing/2014/main" id="{B7D0A850-C804-4F7F-B4A6-16E7714228A8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75" name="Line 184">
          <a:extLst>
            <a:ext uri="{FF2B5EF4-FFF2-40B4-BE49-F238E27FC236}">
              <a16:creationId xmlns:a16="http://schemas.microsoft.com/office/drawing/2014/main" id="{E437B81D-E7FB-492B-9916-CEF74DA2B6BB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76" name="Line 185">
          <a:extLst>
            <a:ext uri="{FF2B5EF4-FFF2-40B4-BE49-F238E27FC236}">
              <a16:creationId xmlns:a16="http://schemas.microsoft.com/office/drawing/2014/main" id="{369CB502-2E78-417B-88D5-622BEE8508D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77" name="Line 186">
          <a:extLst>
            <a:ext uri="{FF2B5EF4-FFF2-40B4-BE49-F238E27FC236}">
              <a16:creationId xmlns:a16="http://schemas.microsoft.com/office/drawing/2014/main" id="{5459E547-968E-4E74-AB0B-32CA33B03B18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78" name="Line 187">
          <a:extLst>
            <a:ext uri="{FF2B5EF4-FFF2-40B4-BE49-F238E27FC236}">
              <a16:creationId xmlns:a16="http://schemas.microsoft.com/office/drawing/2014/main" id="{5025BEE6-18A8-43A9-BC52-BE77CD04401C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79" name="Line 46">
          <a:extLst>
            <a:ext uri="{FF2B5EF4-FFF2-40B4-BE49-F238E27FC236}">
              <a16:creationId xmlns:a16="http://schemas.microsoft.com/office/drawing/2014/main" id="{31B33A11-D273-4BB4-8A26-E3373A2872C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80" name="Line 47">
          <a:extLst>
            <a:ext uri="{FF2B5EF4-FFF2-40B4-BE49-F238E27FC236}">
              <a16:creationId xmlns:a16="http://schemas.microsoft.com/office/drawing/2014/main" id="{3AA1698F-BF4B-4045-9893-DEDCE215816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81" name="Line 48">
          <a:extLst>
            <a:ext uri="{FF2B5EF4-FFF2-40B4-BE49-F238E27FC236}">
              <a16:creationId xmlns:a16="http://schemas.microsoft.com/office/drawing/2014/main" id="{EF24527B-4617-4F6E-96B5-97017957CB0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82" name="Line 49">
          <a:extLst>
            <a:ext uri="{FF2B5EF4-FFF2-40B4-BE49-F238E27FC236}">
              <a16:creationId xmlns:a16="http://schemas.microsoft.com/office/drawing/2014/main" id="{CFC5966D-1B9B-4FDC-AF79-C9B767393148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83" name="Line 50">
          <a:extLst>
            <a:ext uri="{FF2B5EF4-FFF2-40B4-BE49-F238E27FC236}">
              <a16:creationId xmlns:a16="http://schemas.microsoft.com/office/drawing/2014/main" id="{EE95009D-3DEB-4405-916B-3C85AA9FFA9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84" name="Line 51">
          <a:extLst>
            <a:ext uri="{FF2B5EF4-FFF2-40B4-BE49-F238E27FC236}">
              <a16:creationId xmlns:a16="http://schemas.microsoft.com/office/drawing/2014/main" id="{0A95C63D-A964-493A-99E5-1274CD4137C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85" name="Line 182">
          <a:extLst>
            <a:ext uri="{FF2B5EF4-FFF2-40B4-BE49-F238E27FC236}">
              <a16:creationId xmlns:a16="http://schemas.microsoft.com/office/drawing/2014/main" id="{6CF46538-616A-4581-BBD0-7C6390280FD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86" name="Line 183">
          <a:extLst>
            <a:ext uri="{FF2B5EF4-FFF2-40B4-BE49-F238E27FC236}">
              <a16:creationId xmlns:a16="http://schemas.microsoft.com/office/drawing/2014/main" id="{1B5EE64A-AD95-422F-9BED-DC0542750D0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87" name="Line 184">
          <a:extLst>
            <a:ext uri="{FF2B5EF4-FFF2-40B4-BE49-F238E27FC236}">
              <a16:creationId xmlns:a16="http://schemas.microsoft.com/office/drawing/2014/main" id="{19300E53-1044-41BA-A651-F1DF3702DEFC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88" name="Line 185">
          <a:extLst>
            <a:ext uri="{FF2B5EF4-FFF2-40B4-BE49-F238E27FC236}">
              <a16:creationId xmlns:a16="http://schemas.microsoft.com/office/drawing/2014/main" id="{51AFAB77-207E-4AF5-B727-CB151DFB6E7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89" name="Line 186">
          <a:extLst>
            <a:ext uri="{FF2B5EF4-FFF2-40B4-BE49-F238E27FC236}">
              <a16:creationId xmlns:a16="http://schemas.microsoft.com/office/drawing/2014/main" id="{17CB7EF0-DC78-45CE-8157-476E536C136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90" name="Line 187">
          <a:extLst>
            <a:ext uri="{FF2B5EF4-FFF2-40B4-BE49-F238E27FC236}">
              <a16:creationId xmlns:a16="http://schemas.microsoft.com/office/drawing/2014/main" id="{2255CE19-2196-47C1-ADB2-8C84609B68A0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91" name="Line 46">
          <a:extLst>
            <a:ext uri="{FF2B5EF4-FFF2-40B4-BE49-F238E27FC236}">
              <a16:creationId xmlns:a16="http://schemas.microsoft.com/office/drawing/2014/main" id="{6B820AED-81CF-4FE1-AEA3-DF9F741C3E5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92" name="Line 47">
          <a:extLst>
            <a:ext uri="{FF2B5EF4-FFF2-40B4-BE49-F238E27FC236}">
              <a16:creationId xmlns:a16="http://schemas.microsoft.com/office/drawing/2014/main" id="{9D803131-9119-45A5-9F83-15232E6A008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93" name="Line 48">
          <a:extLst>
            <a:ext uri="{FF2B5EF4-FFF2-40B4-BE49-F238E27FC236}">
              <a16:creationId xmlns:a16="http://schemas.microsoft.com/office/drawing/2014/main" id="{E567E4CB-2C16-4086-8DB7-5D47D6BD72D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94" name="Line 49">
          <a:extLst>
            <a:ext uri="{FF2B5EF4-FFF2-40B4-BE49-F238E27FC236}">
              <a16:creationId xmlns:a16="http://schemas.microsoft.com/office/drawing/2014/main" id="{6A5C9673-4F02-4AE4-8C7C-DB0F2DCA6DA0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95" name="Line 50">
          <a:extLst>
            <a:ext uri="{FF2B5EF4-FFF2-40B4-BE49-F238E27FC236}">
              <a16:creationId xmlns:a16="http://schemas.microsoft.com/office/drawing/2014/main" id="{960AA9A2-9D46-47F5-9063-7E0725DAE1B0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96" name="Line 51">
          <a:extLst>
            <a:ext uri="{FF2B5EF4-FFF2-40B4-BE49-F238E27FC236}">
              <a16:creationId xmlns:a16="http://schemas.microsoft.com/office/drawing/2014/main" id="{34B8D498-BE7C-4F56-AFB5-9026CC51801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97" name="Line 182">
          <a:extLst>
            <a:ext uri="{FF2B5EF4-FFF2-40B4-BE49-F238E27FC236}">
              <a16:creationId xmlns:a16="http://schemas.microsoft.com/office/drawing/2014/main" id="{C6A0B79A-DA14-47F0-9B3C-B752B9CF226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98" name="Line 183">
          <a:extLst>
            <a:ext uri="{FF2B5EF4-FFF2-40B4-BE49-F238E27FC236}">
              <a16:creationId xmlns:a16="http://schemas.microsoft.com/office/drawing/2014/main" id="{A52EA6BA-F1FC-422B-8FBD-82A9E8F714E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99" name="Line 184">
          <a:extLst>
            <a:ext uri="{FF2B5EF4-FFF2-40B4-BE49-F238E27FC236}">
              <a16:creationId xmlns:a16="http://schemas.microsoft.com/office/drawing/2014/main" id="{972AE72A-61E6-4A80-98B7-B54D20CB4B9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00" name="Line 185">
          <a:extLst>
            <a:ext uri="{FF2B5EF4-FFF2-40B4-BE49-F238E27FC236}">
              <a16:creationId xmlns:a16="http://schemas.microsoft.com/office/drawing/2014/main" id="{CF3F5A75-8366-4142-B426-1326CBD222B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01" name="Line 186">
          <a:extLst>
            <a:ext uri="{FF2B5EF4-FFF2-40B4-BE49-F238E27FC236}">
              <a16:creationId xmlns:a16="http://schemas.microsoft.com/office/drawing/2014/main" id="{CC29BD58-0095-4D59-954D-2B509226DC1B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02" name="Line 187">
          <a:extLst>
            <a:ext uri="{FF2B5EF4-FFF2-40B4-BE49-F238E27FC236}">
              <a16:creationId xmlns:a16="http://schemas.microsoft.com/office/drawing/2014/main" id="{49966470-E2C2-4069-8D11-D0690C39A8F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907355</xdr:colOff>
      <xdr:row>0</xdr:row>
      <xdr:rowOff>1192067</xdr:rowOff>
    </xdr:to>
    <xdr:pic>
      <xdr:nvPicPr>
        <xdr:cNvPr id="2" name="圖片 1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326579" cy="1192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3" name="Line 46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4" name="Line 47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5" name="Line 48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6" name="Line 49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7" name="Line 50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8" name="Line 51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9" name="Line 182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10" name="Line 183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11" name="Line 184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12" name="Line 185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13" name="Line 186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14" name="Line 187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15" name="Line 46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16" name="Line 47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17" name="Line 48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18" name="Line 49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19" name="Line 50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20" name="Line 51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21" name="Line 182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22" name="Line 183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23" name="Line 184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24" name="Line 185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25" name="Line 186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26" name="Line 187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27" name="Line 4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28" name="Line 47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29" name="Line 4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30" name="Line 49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31" name="Line 5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32" name="Line 5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33" name="Line 182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34" name="Line 183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35" name="Line 184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36" name="Line 18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37" name="Line 18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38" name="Line 18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39" name="Line 46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40" name="Line 47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41" name="Line 48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42" name="Line 49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43" name="Line 50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44" name="Line 51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45" name="Line 182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46" name="Line 183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47" name="Line 184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48" name="Line 185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49" name="Line 186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50" name="Line 187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35" name="Line 46">
          <a:extLst>
            <a:ext uri="{FF2B5EF4-FFF2-40B4-BE49-F238E27FC236}">
              <a16:creationId xmlns:a16="http://schemas.microsoft.com/office/drawing/2014/main" id="{00000000-0008-0000-0F00-0000B3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36" name="Line 47">
          <a:extLst>
            <a:ext uri="{FF2B5EF4-FFF2-40B4-BE49-F238E27FC236}">
              <a16:creationId xmlns:a16="http://schemas.microsoft.com/office/drawing/2014/main" id="{00000000-0008-0000-0F00-0000B4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37" name="Line 48">
          <a:extLst>
            <a:ext uri="{FF2B5EF4-FFF2-40B4-BE49-F238E27FC236}">
              <a16:creationId xmlns:a16="http://schemas.microsoft.com/office/drawing/2014/main" id="{00000000-0008-0000-0F00-0000B5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38" name="Line 49">
          <a:extLst>
            <a:ext uri="{FF2B5EF4-FFF2-40B4-BE49-F238E27FC236}">
              <a16:creationId xmlns:a16="http://schemas.microsoft.com/office/drawing/2014/main" id="{00000000-0008-0000-0F00-0000B6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39" name="Line 50">
          <a:extLst>
            <a:ext uri="{FF2B5EF4-FFF2-40B4-BE49-F238E27FC236}">
              <a16:creationId xmlns:a16="http://schemas.microsoft.com/office/drawing/2014/main" id="{00000000-0008-0000-0F00-0000B7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40" name="Line 51">
          <a:extLst>
            <a:ext uri="{FF2B5EF4-FFF2-40B4-BE49-F238E27FC236}">
              <a16:creationId xmlns:a16="http://schemas.microsoft.com/office/drawing/2014/main" id="{00000000-0008-0000-0F00-0000B8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41" name="Line 182">
          <a:extLst>
            <a:ext uri="{FF2B5EF4-FFF2-40B4-BE49-F238E27FC236}">
              <a16:creationId xmlns:a16="http://schemas.microsoft.com/office/drawing/2014/main" id="{00000000-0008-0000-0F00-0000B9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42" name="Line 183">
          <a:extLst>
            <a:ext uri="{FF2B5EF4-FFF2-40B4-BE49-F238E27FC236}">
              <a16:creationId xmlns:a16="http://schemas.microsoft.com/office/drawing/2014/main" id="{00000000-0008-0000-0F00-0000BA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43" name="Line 184">
          <a:extLst>
            <a:ext uri="{FF2B5EF4-FFF2-40B4-BE49-F238E27FC236}">
              <a16:creationId xmlns:a16="http://schemas.microsoft.com/office/drawing/2014/main" id="{00000000-0008-0000-0F00-0000BB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44" name="Line 185">
          <a:extLst>
            <a:ext uri="{FF2B5EF4-FFF2-40B4-BE49-F238E27FC236}">
              <a16:creationId xmlns:a16="http://schemas.microsoft.com/office/drawing/2014/main" id="{00000000-0008-0000-0F00-0000BC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45" name="Line 186">
          <a:extLst>
            <a:ext uri="{FF2B5EF4-FFF2-40B4-BE49-F238E27FC236}">
              <a16:creationId xmlns:a16="http://schemas.microsoft.com/office/drawing/2014/main" id="{00000000-0008-0000-0F00-0000BD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46" name="Line 187">
          <a:extLst>
            <a:ext uri="{FF2B5EF4-FFF2-40B4-BE49-F238E27FC236}">
              <a16:creationId xmlns:a16="http://schemas.microsoft.com/office/drawing/2014/main" id="{00000000-0008-0000-0F00-0000BE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47" name="Line 46">
          <a:extLst>
            <a:ext uri="{FF2B5EF4-FFF2-40B4-BE49-F238E27FC236}">
              <a16:creationId xmlns:a16="http://schemas.microsoft.com/office/drawing/2014/main" id="{00000000-0008-0000-0F00-0000BF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48" name="Line 47">
          <a:extLst>
            <a:ext uri="{FF2B5EF4-FFF2-40B4-BE49-F238E27FC236}">
              <a16:creationId xmlns:a16="http://schemas.microsoft.com/office/drawing/2014/main" id="{00000000-0008-0000-0F00-0000C0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49" name="Line 48">
          <a:extLst>
            <a:ext uri="{FF2B5EF4-FFF2-40B4-BE49-F238E27FC236}">
              <a16:creationId xmlns:a16="http://schemas.microsoft.com/office/drawing/2014/main" id="{00000000-0008-0000-0F00-0000C1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50" name="Line 49">
          <a:extLst>
            <a:ext uri="{FF2B5EF4-FFF2-40B4-BE49-F238E27FC236}">
              <a16:creationId xmlns:a16="http://schemas.microsoft.com/office/drawing/2014/main" id="{00000000-0008-0000-0F00-0000C2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51" name="Line 50">
          <a:extLst>
            <a:ext uri="{FF2B5EF4-FFF2-40B4-BE49-F238E27FC236}">
              <a16:creationId xmlns:a16="http://schemas.microsoft.com/office/drawing/2014/main" id="{00000000-0008-0000-0F00-0000C3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52" name="Line 51">
          <a:extLst>
            <a:ext uri="{FF2B5EF4-FFF2-40B4-BE49-F238E27FC236}">
              <a16:creationId xmlns:a16="http://schemas.microsoft.com/office/drawing/2014/main" id="{00000000-0008-0000-0F00-0000C4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53" name="Line 182">
          <a:extLst>
            <a:ext uri="{FF2B5EF4-FFF2-40B4-BE49-F238E27FC236}">
              <a16:creationId xmlns:a16="http://schemas.microsoft.com/office/drawing/2014/main" id="{00000000-0008-0000-0F00-0000C5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54" name="Line 183">
          <a:extLst>
            <a:ext uri="{FF2B5EF4-FFF2-40B4-BE49-F238E27FC236}">
              <a16:creationId xmlns:a16="http://schemas.microsoft.com/office/drawing/2014/main" id="{00000000-0008-0000-0F00-0000C6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55" name="Line 184">
          <a:extLst>
            <a:ext uri="{FF2B5EF4-FFF2-40B4-BE49-F238E27FC236}">
              <a16:creationId xmlns:a16="http://schemas.microsoft.com/office/drawing/2014/main" id="{00000000-0008-0000-0F00-0000C7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56" name="Line 185">
          <a:extLst>
            <a:ext uri="{FF2B5EF4-FFF2-40B4-BE49-F238E27FC236}">
              <a16:creationId xmlns:a16="http://schemas.microsoft.com/office/drawing/2014/main" id="{00000000-0008-0000-0F00-0000C8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57" name="Line 186">
          <a:extLst>
            <a:ext uri="{FF2B5EF4-FFF2-40B4-BE49-F238E27FC236}">
              <a16:creationId xmlns:a16="http://schemas.microsoft.com/office/drawing/2014/main" id="{00000000-0008-0000-0F00-0000C9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58" name="Line 187">
          <a:extLst>
            <a:ext uri="{FF2B5EF4-FFF2-40B4-BE49-F238E27FC236}">
              <a16:creationId xmlns:a16="http://schemas.microsoft.com/office/drawing/2014/main" id="{00000000-0008-0000-0F00-0000CA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59" name="Line 46">
          <a:extLst>
            <a:ext uri="{FF2B5EF4-FFF2-40B4-BE49-F238E27FC236}">
              <a16:creationId xmlns:a16="http://schemas.microsoft.com/office/drawing/2014/main" id="{00000000-0008-0000-0F00-0000CB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60" name="Line 47">
          <a:extLst>
            <a:ext uri="{FF2B5EF4-FFF2-40B4-BE49-F238E27FC236}">
              <a16:creationId xmlns:a16="http://schemas.microsoft.com/office/drawing/2014/main" id="{00000000-0008-0000-0F00-0000CC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61" name="Line 48">
          <a:extLst>
            <a:ext uri="{FF2B5EF4-FFF2-40B4-BE49-F238E27FC236}">
              <a16:creationId xmlns:a16="http://schemas.microsoft.com/office/drawing/2014/main" id="{00000000-0008-0000-0F00-0000CD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62" name="Line 49">
          <a:extLst>
            <a:ext uri="{FF2B5EF4-FFF2-40B4-BE49-F238E27FC236}">
              <a16:creationId xmlns:a16="http://schemas.microsoft.com/office/drawing/2014/main" id="{00000000-0008-0000-0F00-0000CE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63" name="Line 50">
          <a:extLst>
            <a:ext uri="{FF2B5EF4-FFF2-40B4-BE49-F238E27FC236}">
              <a16:creationId xmlns:a16="http://schemas.microsoft.com/office/drawing/2014/main" id="{00000000-0008-0000-0F00-0000CF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64" name="Line 51">
          <a:extLst>
            <a:ext uri="{FF2B5EF4-FFF2-40B4-BE49-F238E27FC236}">
              <a16:creationId xmlns:a16="http://schemas.microsoft.com/office/drawing/2014/main" id="{00000000-0008-0000-0F00-0000D0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65" name="Line 182">
          <a:extLst>
            <a:ext uri="{FF2B5EF4-FFF2-40B4-BE49-F238E27FC236}">
              <a16:creationId xmlns:a16="http://schemas.microsoft.com/office/drawing/2014/main" id="{00000000-0008-0000-0F00-0000D1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66" name="Line 183">
          <a:extLst>
            <a:ext uri="{FF2B5EF4-FFF2-40B4-BE49-F238E27FC236}">
              <a16:creationId xmlns:a16="http://schemas.microsoft.com/office/drawing/2014/main" id="{00000000-0008-0000-0F00-0000D2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67" name="Line 184">
          <a:extLst>
            <a:ext uri="{FF2B5EF4-FFF2-40B4-BE49-F238E27FC236}">
              <a16:creationId xmlns:a16="http://schemas.microsoft.com/office/drawing/2014/main" id="{00000000-0008-0000-0F00-0000D3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68" name="Line 185">
          <a:extLst>
            <a:ext uri="{FF2B5EF4-FFF2-40B4-BE49-F238E27FC236}">
              <a16:creationId xmlns:a16="http://schemas.microsoft.com/office/drawing/2014/main" id="{00000000-0008-0000-0F00-0000D4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69" name="Line 186">
          <a:extLst>
            <a:ext uri="{FF2B5EF4-FFF2-40B4-BE49-F238E27FC236}">
              <a16:creationId xmlns:a16="http://schemas.microsoft.com/office/drawing/2014/main" id="{00000000-0008-0000-0F00-0000D5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70" name="Line 187">
          <a:extLst>
            <a:ext uri="{FF2B5EF4-FFF2-40B4-BE49-F238E27FC236}">
              <a16:creationId xmlns:a16="http://schemas.microsoft.com/office/drawing/2014/main" id="{00000000-0008-0000-0F00-0000D6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71" name="Line 46">
          <a:extLst>
            <a:ext uri="{FF2B5EF4-FFF2-40B4-BE49-F238E27FC236}">
              <a16:creationId xmlns:a16="http://schemas.microsoft.com/office/drawing/2014/main" id="{00000000-0008-0000-0F00-0000D7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72" name="Line 47">
          <a:extLst>
            <a:ext uri="{FF2B5EF4-FFF2-40B4-BE49-F238E27FC236}">
              <a16:creationId xmlns:a16="http://schemas.microsoft.com/office/drawing/2014/main" id="{00000000-0008-0000-0F00-0000D8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73" name="Line 48">
          <a:extLst>
            <a:ext uri="{FF2B5EF4-FFF2-40B4-BE49-F238E27FC236}">
              <a16:creationId xmlns:a16="http://schemas.microsoft.com/office/drawing/2014/main" id="{00000000-0008-0000-0F00-0000D9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74" name="Line 49">
          <a:extLst>
            <a:ext uri="{FF2B5EF4-FFF2-40B4-BE49-F238E27FC236}">
              <a16:creationId xmlns:a16="http://schemas.microsoft.com/office/drawing/2014/main" id="{00000000-0008-0000-0F00-0000DA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75" name="Line 50">
          <a:extLst>
            <a:ext uri="{FF2B5EF4-FFF2-40B4-BE49-F238E27FC236}">
              <a16:creationId xmlns:a16="http://schemas.microsoft.com/office/drawing/2014/main" id="{00000000-0008-0000-0F00-0000DB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76" name="Line 51">
          <a:extLst>
            <a:ext uri="{FF2B5EF4-FFF2-40B4-BE49-F238E27FC236}">
              <a16:creationId xmlns:a16="http://schemas.microsoft.com/office/drawing/2014/main" id="{00000000-0008-0000-0F00-0000DC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77" name="Line 182">
          <a:extLst>
            <a:ext uri="{FF2B5EF4-FFF2-40B4-BE49-F238E27FC236}">
              <a16:creationId xmlns:a16="http://schemas.microsoft.com/office/drawing/2014/main" id="{00000000-0008-0000-0F00-0000DD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78" name="Line 183">
          <a:extLst>
            <a:ext uri="{FF2B5EF4-FFF2-40B4-BE49-F238E27FC236}">
              <a16:creationId xmlns:a16="http://schemas.microsoft.com/office/drawing/2014/main" id="{00000000-0008-0000-0F00-0000DE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79" name="Line 184">
          <a:extLst>
            <a:ext uri="{FF2B5EF4-FFF2-40B4-BE49-F238E27FC236}">
              <a16:creationId xmlns:a16="http://schemas.microsoft.com/office/drawing/2014/main" id="{00000000-0008-0000-0F00-0000DF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80" name="Line 185">
          <a:extLst>
            <a:ext uri="{FF2B5EF4-FFF2-40B4-BE49-F238E27FC236}">
              <a16:creationId xmlns:a16="http://schemas.microsoft.com/office/drawing/2014/main" id="{00000000-0008-0000-0F00-0000E0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81" name="Line 186">
          <a:extLst>
            <a:ext uri="{FF2B5EF4-FFF2-40B4-BE49-F238E27FC236}">
              <a16:creationId xmlns:a16="http://schemas.microsoft.com/office/drawing/2014/main" id="{00000000-0008-0000-0F00-0000E1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82" name="Line 187">
          <a:extLst>
            <a:ext uri="{FF2B5EF4-FFF2-40B4-BE49-F238E27FC236}">
              <a16:creationId xmlns:a16="http://schemas.microsoft.com/office/drawing/2014/main" id="{00000000-0008-0000-0F00-0000E2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83" name="Line 46">
          <a:extLst>
            <a:ext uri="{FF2B5EF4-FFF2-40B4-BE49-F238E27FC236}">
              <a16:creationId xmlns:a16="http://schemas.microsoft.com/office/drawing/2014/main" id="{00000000-0008-0000-0F00-0000E3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84" name="Line 47">
          <a:extLst>
            <a:ext uri="{FF2B5EF4-FFF2-40B4-BE49-F238E27FC236}">
              <a16:creationId xmlns:a16="http://schemas.microsoft.com/office/drawing/2014/main" id="{00000000-0008-0000-0F00-0000E4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85" name="Line 48">
          <a:extLst>
            <a:ext uri="{FF2B5EF4-FFF2-40B4-BE49-F238E27FC236}">
              <a16:creationId xmlns:a16="http://schemas.microsoft.com/office/drawing/2014/main" id="{00000000-0008-0000-0F00-0000E5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86" name="Line 49">
          <a:extLst>
            <a:ext uri="{FF2B5EF4-FFF2-40B4-BE49-F238E27FC236}">
              <a16:creationId xmlns:a16="http://schemas.microsoft.com/office/drawing/2014/main" id="{00000000-0008-0000-0F00-0000E6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87" name="Line 50">
          <a:extLst>
            <a:ext uri="{FF2B5EF4-FFF2-40B4-BE49-F238E27FC236}">
              <a16:creationId xmlns:a16="http://schemas.microsoft.com/office/drawing/2014/main" id="{00000000-0008-0000-0F00-0000E7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88" name="Line 51">
          <a:extLst>
            <a:ext uri="{FF2B5EF4-FFF2-40B4-BE49-F238E27FC236}">
              <a16:creationId xmlns:a16="http://schemas.microsoft.com/office/drawing/2014/main" id="{00000000-0008-0000-0F00-0000E8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89" name="Line 182">
          <a:extLst>
            <a:ext uri="{FF2B5EF4-FFF2-40B4-BE49-F238E27FC236}">
              <a16:creationId xmlns:a16="http://schemas.microsoft.com/office/drawing/2014/main" id="{00000000-0008-0000-0F00-0000E9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90" name="Line 183">
          <a:extLst>
            <a:ext uri="{FF2B5EF4-FFF2-40B4-BE49-F238E27FC236}">
              <a16:creationId xmlns:a16="http://schemas.microsoft.com/office/drawing/2014/main" id="{00000000-0008-0000-0F00-0000EA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91" name="Line 184">
          <a:extLst>
            <a:ext uri="{FF2B5EF4-FFF2-40B4-BE49-F238E27FC236}">
              <a16:creationId xmlns:a16="http://schemas.microsoft.com/office/drawing/2014/main" id="{00000000-0008-0000-0F00-0000EB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92" name="Line 185">
          <a:extLst>
            <a:ext uri="{FF2B5EF4-FFF2-40B4-BE49-F238E27FC236}">
              <a16:creationId xmlns:a16="http://schemas.microsoft.com/office/drawing/2014/main" id="{00000000-0008-0000-0F00-0000EC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93" name="Line 186">
          <a:extLst>
            <a:ext uri="{FF2B5EF4-FFF2-40B4-BE49-F238E27FC236}">
              <a16:creationId xmlns:a16="http://schemas.microsoft.com/office/drawing/2014/main" id="{00000000-0008-0000-0F00-0000ED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94" name="Line 187">
          <a:extLst>
            <a:ext uri="{FF2B5EF4-FFF2-40B4-BE49-F238E27FC236}">
              <a16:creationId xmlns:a16="http://schemas.microsoft.com/office/drawing/2014/main" id="{00000000-0008-0000-0F00-0000EE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95" name="Line 46">
          <a:extLst>
            <a:ext uri="{FF2B5EF4-FFF2-40B4-BE49-F238E27FC236}">
              <a16:creationId xmlns:a16="http://schemas.microsoft.com/office/drawing/2014/main" id="{00000000-0008-0000-0F00-0000EF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96" name="Line 47">
          <a:extLst>
            <a:ext uri="{FF2B5EF4-FFF2-40B4-BE49-F238E27FC236}">
              <a16:creationId xmlns:a16="http://schemas.microsoft.com/office/drawing/2014/main" id="{00000000-0008-0000-0F00-0000F0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97" name="Line 48">
          <a:extLst>
            <a:ext uri="{FF2B5EF4-FFF2-40B4-BE49-F238E27FC236}">
              <a16:creationId xmlns:a16="http://schemas.microsoft.com/office/drawing/2014/main" id="{00000000-0008-0000-0F00-0000F1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98" name="Line 49">
          <a:extLst>
            <a:ext uri="{FF2B5EF4-FFF2-40B4-BE49-F238E27FC236}">
              <a16:creationId xmlns:a16="http://schemas.microsoft.com/office/drawing/2014/main" id="{00000000-0008-0000-0F00-0000F2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99" name="Line 50">
          <a:extLst>
            <a:ext uri="{FF2B5EF4-FFF2-40B4-BE49-F238E27FC236}">
              <a16:creationId xmlns:a16="http://schemas.microsoft.com/office/drawing/2014/main" id="{00000000-0008-0000-0F00-0000F3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00" name="Line 51">
          <a:extLst>
            <a:ext uri="{FF2B5EF4-FFF2-40B4-BE49-F238E27FC236}">
              <a16:creationId xmlns:a16="http://schemas.microsoft.com/office/drawing/2014/main" id="{00000000-0008-0000-0F00-0000F4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01" name="Line 182">
          <a:extLst>
            <a:ext uri="{FF2B5EF4-FFF2-40B4-BE49-F238E27FC236}">
              <a16:creationId xmlns:a16="http://schemas.microsoft.com/office/drawing/2014/main" id="{00000000-0008-0000-0F00-0000F5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02" name="Line 183">
          <a:extLst>
            <a:ext uri="{FF2B5EF4-FFF2-40B4-BE49-F238E27FC236}">
              <a16:creationId xmlns:a16="http://schemas.microsoft.com/office/drawing/2014/main" id="{00000000-0008-0000-0F00-0000F6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03" name="Line 184">
          <a:extLst>
            <a:ext uri="{FF2B5EF4-FFF2-40B4-BE49-F238E27FC236}">
              <a16:creationId xmlns:a16="http://schemas.microsoft.com/office/drawing/2014/main" id="{00000000-0008-0000-0F00-0000F7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04" name="Line 185">
          <a:extLst>
            <a:ext uri="{FF2B5EF4-FFF2-40B4-BE49-F238E27FC236}">
              <a16:creationId xmlns:a16="http://schemas.microsoft.com/office/drawing/2014/main" id="{00000000-0008-0000-0F00-0000F8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05" name="Line 186">
          <a:extLst>
            <a:ext uri="{FF2B5EF4-FFF2-40B4-BE49-F238E27FC236}">
              <a16:creationId xmlns:a16="http://schemas.microsoft.com/office/drawing/2014/main" id="{00000000-0008-0000-0F00-0000F9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06" name="Line 187">
          <a:extLst>
            <a:ext uri="{FF2B5EF4-FFF2-40B4-BE49-F238E27FC236}">
              <a16:creationId xmlns:a16="http://schemas.microsoft.com/office/drawing/2014/main" id="{00000000-0008-0000-0F00-0000FA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07" name="Line 46">
          <a:extLst>
            <a:ext uri="{FF2B5EF4-FFF2-40B4-BE49-F238E27FC236}">
              <a16:creationId xmlns:a16="http://schemas.microsoft.com/office/drawing/2014/main" id="{00000000-0008-0000-0F00-0000FB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08" name="Line 47">
          <a:extLst>
            <a:ext uri="{FF2B5EF4-FFF2-40B4-BE49-F238E27FC236}">
              <a16:creationId xmlns:a16="http://schemas.microsoft.com/office/drawing/2014/main" id="{00000000-0008-0000-0F00-0000FC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09" name="Line 48">
          <a:extLst>
            <a:ext uri="{FF2B5EF4-FFF2-40B4-BE49-F238E27FC236}">
              <a16:creationId xmlns:a16="http://schemas.microsoft.com/office/drawing/2014/main" id="{00000000-0008-0000-0F00-0000FD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10" name="Line 49">
          <a:extLst>
            <a:ext uri="{FF2B5EF4-FFF2-40B4-BE49-F238E27FC236}">
              <a16:creationId xmlns:a16="http://schemas.microsoft.com/office/drawing/2014/main" id="{00000000-0008-0000-0F00-0000FE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11" name="Line 50">
          <a:extLst>
            <a:ext uri="{FF2B5EF4-FFF2-40B4-BE49-F238E27FC236}">
              <a16:creationId xmlns:a16="http://schemas.microsoft.com/office/drawing/2014/main" id="{00000000-0008-0000-0F00-0000FF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12" name="Line 51">
          <a:extLst>
            <a:ext uri="{FF2B5EF4-FFF2-40B4-BE49-F238E27FC236}">
              <a16:creationId xmlns:a16="http://schemas.microsoft.com/office/drawing/2014/main" id="{00000000-0008-0000-0F00-000000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13" name="Line 182">
          <a:extLst>
            <a:ext uri="{FF2B5EF4-FFF2-40B4-BE49-F238E27FC236}">
              <a16:creationId xmlns:a16="http://schemas.microsoft.com/office/drawing/2014/main" id="{00000000-0008-0000-0F00-000001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14" name="Line 183">
          <a:extLst>
            <a:ext uri="{FF2B5EF4-FFF2-40B4-BE49-F238E27FC236}">
              <a16:creationId xmlns:a16="http://schemas.microsoft.com/office/drawing/2014/main" id="{00000000-0008-0000-0F00-000002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15" name="Line 184">
          <a:extLst>
            <a:ext uri="{FF2B5EF4-FFF2-40B4-BE49-F238E27FC236}">
              <a16:creationId xmlns:a16="http://schemas.microsoft.com/office/drawing/2014/main" id="{00000000-0008-0000-0F00-000003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16" name="Line 185">
          <a:extLst>
            <a:ext uri="{FF2B5EF4-FFF2-40B4-BE49-F238E27FC236}">
              <a16:creationId xmlns:a16="http://schemas.microsoft.com/office/drawing/2014/main" id="{00000000-0008-0000-0F00-000004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17" name="Line 186">
          <a:extLst>
            <a:ext uri="{FF2B5EF4-FFF2-40B4-BE49-F238E27FC236}">
              <a16:creationId xmlns:a16="http://schemas.microsoft.com/office/drawing/2014/main" id="{00000000-0008-0000-0F00-000005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18" name="Line 187">
          <a:extLst>
            <a:ext uri="{FF2B5EF4-FFF2-40B4-BE49-F238E27FC236}">
              <a16:creationId xmlns:a16="http://schemas.microsoft.com/office/drawing/2014/main" id="{00000000-0008-0000-0F00-000006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19" name="Line 46">
          <a:extLst>
            <a:ext uri="{FF2B5EF4-FFF2-40B4-BE49-F238E27FC236}">
              <a16:creationId xmlns:a16="http://schemas.microsoft.com/office/drawing/2014/main" id="{00000000-0008-0000-0F00-000007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20" name="Line 47">
          <a:extLst>
            <a:ext uri="{FF2B5EF4-FFF2-40B4-BE49-F238E27FC236}">
              <a16:creationId xmlns:a16="http://schemas.microsoft.com/office/drawing/2014/main" id="{00000000-0008-0000-0F00-000008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21" name="Line 48">
          <a:extLst>
            <a:ext uri="{FF2B5EF4-FFF2-40B4-BE49-F238E27FC236}">
              <a16:creationId xmlns:a16="http://schemas.microsoft.com/office/drawing/2014/main" id="{00000000-0008-0000-0F00-000009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22" name="Line 49">
          <a:extLst>
            <a:ext uri="{FF2B5EF4-FFF2-40B4-BE49-F238E27FC236}">
              <a16:creationId xmlns:a16="http://schemas.microsoft.com/office/drawing/2014/main" id="{00000000-0008-0000-0F00-00000A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23" name="Line 50">
          <a:extLst>
            <a:ext uri="{FF2B5EF4-FFF2-40B4-BE49-F238E27FC236}">
              <a16:creationId xmlns:a16="http://schemas.microsoft.com/office/drawing/2014/main" id="{00000000-0008-0000-0F00-00000B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24" name="Line 51">
          <a:extLst>
            <a:ext uri="{FF2B5EF4-FFF2-40B4-BE49-F238E27FC236}">
              <a16:creationId xmlns:a16="http://schemas.microsoft.com/office/drawing/2014/main" id="{00000000-0008-0000-0F00-00000C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25" name="Line 182">
          <a:extLst>
            <a:ext uri="{FF2B5EF4-FFF2-40B4-BE49-F238E27FC236}">
              <a16:creationId xmlns:a16="http://schemas.microsoft.com/office/drawing/2014/main" id="{00000000-0008-0000-0F00-00000D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26" name="Line 183">
          <a:extLst>
            <a:ext uri="{FF2B5EF4-FFF2-40B4-BE49-F238E27FC236}">
              <a16:creationId xmlns:a16="http://schemas.microsoft.com/office/drawing/2014/main" id="{00000000-0008-0000-0F00-00000E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27" name="Line 184">
          <a:extLst>
            <a:ext uri="{FF2B5EF4-FFF2-40B4-BE49-F238E27FC236}">
              <a16:creationId xmlns:a16="http://schemas.microsoft.com/office/drawing/2014/main" id="{00000000-0008-0000-0F00-00000F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28" name="Line 185">
          <a:extLst>
            <a:ext uri="{FF2B5EF4-FFF2-40B4-BE49-F238E27FC236}">
              <a16:creationId xmlns:a16="http://schemas.microsoft.com/office/drawing/2014/main" id="{00000000-0008-0000-0F00-000010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29" name="Line 186">
          <a:extLst>
            <a:ext uri="{FF2B5EF4-FFF2-40B4-BE49-F238E27FC236}">
              <a16:creationId xmlns:a16="http://schemas.microsoft.com/office/drawing/2014/main" id="{00000000-0008-0000-0F00-000011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30" name="Line 187">
          <a:extLst>
            <a:ext uri="{FF2B5EF4-FFF2-40B4-BE49-F238E27FC236}">
              <a16:creationId xmlns:a16="http://schemas.microsoft.com/office/drawing/2014/main" id="{00000000-0008-0000-0F00-000012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31" name="Line 46">
          <a:extLst>
            <a:ext uri="{FF2B5EF4-FFF2-40B4-BE49-F238E27FC236}">
              <a16:creationId xmlns:a16="http://schemas.microsoft.com/office/drawing/2014/main" id="{00000000-0008-0000-0F00-000013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32" name="Line 47">
          <a:extLst>
            <a:ext uri="{FF2B5EF4-FFF2-40B4-BE49-F238E27FC236}">
              <a16:creationId xmlns:a16="http://schemas.microsoft.com/office/drawing/2014/main" id="{00000000-0008-0000-0F00-000014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33" name="Line 48">
          <a:extLst>
            <a:ext uri="{FF2B5EF4-FFF2-40B4-BE49-F238E27FC236}">
              <a16:creationId xmlns:a16="http://schemas.microsoft.com/office/drawing/2014/main" id="{00000000-0008-0000-0F00-000015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34" name="Line 49">
          <a:extLst>
            <a:ext uri="{FF2B5EF4-FFF2-40B4-BE49-F238E27FC236}">
              <a16:creationId xmlns:a16="http://schemas.microsoft.com/office/drawing/2014/main" id="{00000000-0008-0000-0F00-000016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35" name="Line 50">
          <a:extLst>
            <a:ext uri="{FF2B5EF4-FFF2-40B4-BE49-F238E27FC236}">
              <a16:creationId xmlns:a16="http://schemas.microsoft.com/office/drawing/2014/main" id="{00000000-0008-0000-0F00-000017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36" name="Line 51">
          <a:extLst>
            <a:ext uri="{FF2B5EF4-FFF2-40B4-BE49-F238E27FC236}">
              <a16:creationId xmlns:a16="http://schemas.microsoft.com/office/drawing/2014/main" id="{00000000-0008-0000-0F00-000018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37" name="Line 182">
          <a:extLst>
            <a:ext uri="{FF2B5EF4-FFF2-40B4-BE49-F238E27FC236}">
              <a16:creationId xmlns:a16="http://schemas.microsoft.com/office/drawing/2014/main" id="{00000000-0008-0000-0F00-000019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38" name="Line 183">
          <a:extLst>
            <a:ext uri="{FF2B5EF4-FFF2-40B4-BE49-F238E27FC236}">
              <a16:creationId xmlns:a16="http://schemas.microsoft.com/office/drawing/2014/main" id="{00000000-0008-0000-0F00-00001A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39" name="Line 184">
          <a:extLst>
            <a:ext uri="{FF2B5EF4-FFF2-40B4-BE49-F238E27FC236}">
              <a16:creationId xmlns:a16="http://schemas.microsoft.com/office/drawing/2014/main" id="{00000000-0008-0000-0F00-00001B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40" name="Line 185">
          <a:extLst>
            <a:ext uri="{FF2B5EF4-FFF2-40B4-BE49-F238E27FC236}">
              <a16:creationId xmlns:a16="http://schemas.microsoft.com/office/drawing/2014/main" id="{00000000-0008-0000-0F00-00001C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41" name="Line 186">
          <a:extLst>
            <a:ext uri="{FF2B5EF4-FFF2-40B4-BE49-F238E27FC236}">
              <a16:creationId xmlns:a16="http://schemas.microsoft.com/office/drawing/2014/main" id="{00000000-0008-0000-0F00-00001D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42" name="Line 187">
          <a:extLst>
            <a:ext uri="{FF2B5EF4-FFF2-40B4-BE49-F238E27FC236}">
              <a16:creationId xmlns:a16="http://schemas.microsoft.com/office/drawing/2014/main" id="{00000000-0008-0000-0F00-00001E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43" name="Line 46">
          <a:extLst>
            <a:ext uri="{FF2B5EF4-FFF2-40B4-BE49-F238E27FC236}">
              <a16:creationId xmlns:a16="http://schemas.microsoft.com/office/drawing/2014/main" id="{00000000-0008-0000-0F00-00001F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44" name="Line 47">
          <a:extLst>
            <a:ext uri="{FF2B5EF4-FFF2-40B4-BE49-F238E27FC236}">
              <a16:creationId xmlns:a16="http://schemas.microsoft.com/office/drawing/2014/main" id="{00000000-0008-0000-0F00-000020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45" name="Line 48">
          <a:extLst>
            <a:ext uri="{FF2B5EF4-FFF2-40B4-BE49-F238E27FC236}">
              <a16:creationId xmlns:a16="http://schemas.microsoft.com/office/drawing/2014/main" id="{00000000-0008-0000-0F00-000021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46" name="Line 49">
          <a:extLst>
            <a:ext uri="{FF2B5EF4-FFF2-40B4-BE49-F238E27FC236}">
              <a16:creationId xmlns:a16="http://schemas.microsoft.com/office/drawing/2014/main" id="{00000000-0008-0000-0F00-000022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47" name="Line 50">
          <a:extLst>
            <a:ext uri="{FF2B5EF4-FFF2-40B4-BE49-F238E27FC236}">
              <a16:creationId xmlns:a16="http://schemas.microsoft.com/office/drawing/2014/main" id="{00000000-0008-0000-0F00-000023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48" name="Line 51">
          <a:extLst>
            <a:ext uri="{FF2B5EF4-FFF2-40B4-BE49-F238E27FC236}">
              <a16:creationId xmlns:a16="http://schemas.microsoft.com/office/drawing/2014/main" id="{00000000-0008-0000-0F00-000024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49" name="Line 182">
          <a:extLst>
            <a:ext uri="{FF2B5EF4-FFF2-40B4-BE49-F238E27FC236}">
              <a16:creationId xmlns:a16="http://schemas.microsoft.com/office/drawing/2014/main" id="{00000000-0008-0000-0F00-000025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50" name="Line 183">
          <a:extLst>
            <a:ext uri="{FF2B5EF4-FFF2-40B4-BE49-F238E27FC236}">
              <a16:creationId xmlns:a16="http://schemas.microsoft.com/office/drawing/2014/main" id="{00000000-0008-0000-0F00-000026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51" name="Line 184">
          <a:extLst>
            <a:ext uri="{FF2B5EF4-FFF2-40B4-BE49-F238E27FC236}">
              <a16:creationId xmlns:a16="http://schemas.microsoft.com/office/drawing/2014/main" id="{00000000-0008-0000-0F00-000027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52" name="Line 185">
          <a:extLst>
            <a:ext uri="{FF2B5EF4-FFF2-40B4-BE49-F238E27FC236}">
              <a16:creationId xmlns:a16="http://schemas.microsoft.com/office/drawing/2014/main" id="{00000000-0008-0000-0F00-000028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53" name="Line 186">
          <a:extLst>
            <a:ext uri="{FF2B5EF4-FFF2-40B4-BE49-F238E27FC236}">
              <a16:creationId xmlns:a16="http://schemas.microsoft.com/office/drawing/2014/main" id="{00000000-0008-0000-0F00-000029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54" name="Line 187">
          <a:extLst>
            <a:ext uri="{FF2B5EF4-FFF2-40B4-BE49-F238E27FC236}">
              <a16:creationId xmlns:a16="http://schemas.microsoft.com/office/drawing/2014/main" id="{00000000-0008-0000-0F00-00002A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55" name="Line 46">
          <a:extLst>
            <a:ext uri="{FF2B5EF4-FFF2-40B4-BE49-F238E27FC236}">
              <a16:creationId xmlns:a16="http://schemas.microsoft.com/office/drawing/2014/main" id="{00000000-0008-0000-0F00-00002B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56" name="Line 47">
          <a:extLst>
            <a:ext uri="{FF2B5EF4-FFF2-40B4-BE49-F238E27FC236}">
              <a16:creationId xmlns:a16="http://schemas.microsoft.com/office/drawing/2014/main" id="{00000000-0008-0000-0F00-00002C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57" name="Line 48">
          <a:extLst>
            <a:ext uri="{FF2B5EF4-FFF2-40B4-BE49-F238E27FC236}">
              <a16:creationId xmlns:a16="http://schemas.microsoft.com/office/drawing/2014/main" id="{00000000-0008-0000-0F00-00002D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58" name="Line 49">
          <a:extLst>
            <a:ext uri="{FF2B5EF4-FFF2-40B4-BE49-F238E27FC236}">
              <a16:creationId xmlns:a16="http://schemas.microsoft.com/office/drawing/2014/main" id="{00000000-0008-0000-0F00-00002E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59" name="Line 50">
          <a:extLst>
            <a:ext uri="{FF2B5EF4-FFF2-40B4-BE49-F238E27FC236}">
              <a16:creationId xmlns:a16="http://schemas.microsoft.com/office/drawing/2014/main" id="{00000000-0008-0000-0F00-00002F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60" name="Line 51">
          <a:extLst>
            <a:ext uri="{FF2B5EF4-FFF2-40B4-BE49-F238E27FC236}">
              <a16:creationId xmlns:a16="http://schemas.microsoft.com/office/drawing/2014/main" id="{00000000-0008-0000-0F00-000030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61" name="Line 182">
          <a:extLst>
            <a:ext uri="{FF2B5EF4-FFF2-40B4-BE49-F238E27FC236}">
              <a16:creationId xmlns:a16="http://schemas.microsoft.com/office/drawing/2014/main" id="{00000000-0008-0000-0F00-000031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62" name="Line 183">
          <a:extLst>
            <a:ext uri="{FF2B5EF4-FFF2-40B4-BE49-F238E27FC236}">
              <a16:creationId xmlns:a16="http://schemas.microsoft.com/office/drawing/2014/main" id="{00000000-0008-0000-0F00-000032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63" name="Line 184">
          <a:extLst>
            <a:ext uri="{FF2B5EF4-FFF2-40B4-BE49-F238E27FC236}">
              <a16:creationId xmlns:a16="http://schemas.microsoft.com/office/drawing/2014/main" id="{00000000-0008-0000-0F00-000033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64" name="Line 185">
          <a:extLst>
            <a:ext uri="{FF2B5EF4-FFF2-40B4-BE49-F238E27FC236}">
              <a16:creationId xmlns:a16="http://schemas.microsoft.com/office/drawing/2014/main" id="{00000000-0008-0000-0F00-000034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65" name="Line 186">
          <a:extLst>
            <a:ext uri="{FF2B5EF4-FFF2-40B4-BE49-F238E27FC236}">
              <a16:creationId xmlns:a16="http://schemas.microsoft.com/office/drawing/2014/main" id="{00000000-0008-0000-0F00-000035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66" name="Line 187">
          <a:extLst>
            <a:ext uri="{FF2B5EF4-FFF2-40B4-BE49-F238E27FC236}">
              <a16:creationId xmlns:a16="http://schemas.microsoft.com/office/drawing/2014/main" id="{00000000-0008-0000-0F00-000036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67" name="Line 46">
          <a:extLst>
            <a:ext uri="{FF2B5EF4-FFF2-40B4-BE49-F238E27FC236}">
              <a16:creationId xmlns:a16="http://schemas.microsoft.com/office/drawing/2014/main" id="{00000000-0008-0000-0F00-000037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68" name="Line 47">
          <a:extLst>
            <a:ext uri="{FF2B5EF4-FFF2-40B4-BE49-F238E27FC236}">
              <a16:creationId xmlns:a16="http://schemas.microsoft.com/office/drawing/2014/main" id="{00000000-0008-0000-0F00-000038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69" name="Line 48">
          <a:extLst>
            <a:ext uri="{FF2B5EF4-FFF2-40B4-BE49-F238E27FC236}">
              <a16:creationId xmlns:a16="http://schemas.microsoft.com/office/drawing/2014/main" id="{00000000-0008-0000-0F00-000039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70" name="Line 49">
          <a:extLst>
            <a:ext uri="{FF2B5EF4-FFF2-40B4-BE49-F238E27FC236}">
              <a16:creationId xmlns:a16="http://schemas.microsoft.com/office/drawing/2014/main" id="{00000000-0008-0000-0F00-00003A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71" name="Line 50">
          <a:extLst>
            <a:ext uri="{FF2B5EF4-FFF2-40B4-BE49-F238E27FC236}">
              <a16:creationId xmlns:a16="http://schemas.microsoft.com/office/drawing/2014/main" id="{00000000-0008-0000-0F00-00003B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72" name="Line 51">
          <a:extLst>
            <a:ext uri="{FF2B5EF4-FFF2-40B4-BE49-F238E27FC236}">
              <a16:creationId xmlns:a16="http://schemas.microsoft.com/office/drawing/2014/main" id="{00000000-0008-0000-0F00-00003C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73" name="Line 182">
          <a:extLst>
            <a:ext uri="{FF2B5EF4-FFF2-40B4-BE49-F238E27FC236}">
              <a16:creationId xmlns:a16="http://schemas.microsoft.com/office/drawing/2014/main" id="{00000000-0008-0000-0F00-00003D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74" name="Line 183">
          <a:extLst>
            <a:ext uri="{FF2B5EF4-FFF2-40B4-BE49-F238E27FC236}">
              <a16:creationId xmlns:a16="http://schemas.microsoft.com/office/drawing/2014/main" id="{00000000-0008-0000-0F00-00003E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75" name="Line 184">
          <a:extLst>
            <a:ext uri="{FF2B5EF4-FFF2-40B4-BE49-F238E27FC236}">
              <a16:creationId xmlns:a16="http://schemas.microsoft.com/office/drawing/2014/main" id="{00000000-0008-0000-0F00-00003F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76" name="Line 185">
          <a:extLst>
            <a:ext uri="{FF2B5EF4-FFF2-40B4-BE49-F238E27FC236}">
              <a16:creationId xmlns:a16="http://schemas.microsoft.com/office/drawing/2014/main" id="{00000000-0008-0000-0F00-000040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77" name="Line 186">
          <a:extLst>
            <a:ext uri="{FF2B5EF4-FFF2-40B4-BE49-F238E27FC236}">
              <a16:creationId xmlns:a16="http://schemas.microsoft.com/office/drawing/2014/main" id="{00000000-0008-0000-0F00-000041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78" name="Line 187">
          <a:extLst>
            <a:ext uri="{FF2B5EF4-FFF2-40B4-BE49-F238E27FC236}">
              <a16:creationId xmlns:a16="http://schemas.microsoft.com/office/drawing/2014/main" id="{00000000-0008-0000-0F00-000042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79" name="Line 46">
          <a:extLst>
            <a:ext uri="{FF2B5EF4-FFF2-40B4-BE49-F238E27FC236}">
              <a16:creationId xmlns:a16="http://schemas.microsoft.com/office/drawing/2014/main" id="{00000000-0008-0000-0F00-000043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80" name="Line 47">
          <a:extLst>
            <a:ext uri="{FF2B5EF4-FFF2-40B4-BE49-F238E27FC236}">
              <a16:creationId xmlns:a16="http://schemas.microsoft.com/office/drawing/2014/main" id="{00000000-0008-0000-0F00-000044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81" name="Line 48">
          <a:extLst>
            <a:ext uri="{FF2B5EF4-FFF2-40B4-BE49-F238E27FC236}">
              <a16:creationId xmlns:a16="http://schemas.microsoft.com/office/drawing/2014/main" id="{00000000-0008-0000-0F00-000045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82" name="Line 49">
          <a:extLst>
            <a:ext uri="{FF2B5EF4-FFF2-40B4-BE49-F238E27FC236}">
              <a16:creationId xmlns:a16="http://schemas.microsoft.com/office/drawing/2014/main" id="{00000000-0008-0000-0F00-000046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83" name="Line 50">
          <a:extLst>
            <a:ext uri="{FF2B5EF4-FFF2-40B4-BE49-F238E27FC236}">
              <a16:creationId xmlns:a16="http://schemas.microsoft.com/office/drawing/2014/main" id="{00000000-0008-0000-0F00-000047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84" name="Line 51">
          <a:extLst>
            <a:ext uri="{FF2B5EF4-FFF2-40B4-BE49-F238E27FC236}">
              <a16:creationId xmlns:a16="http://schemas.microsoft.com/office/drawing/2014/main" id="{00000000-0008-0000-0F00-000048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85" name="Line 182">
          <a:extLst>
            <a:ext uri="{FF2B5EF4-FFF2-40B4-BE49-F238E27FC236}">
              <a16:creationId xmlns:a16="http://schemas.microsoft.com/office/drawing/2014/main" id="{00000000-0008-0000-0F00-000049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86" name="Line 183">
          <a:extLst>
            <a:ext uri="{FF2B5EF4-FFF2-40B4-BE49-F238E27FC236}">
              <a16:creationId xmlns:a16="http://schemas.microsoft.com/office/drawing/2014/main" id="{00000000-0008-0000-0F00-00004A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87" name="Line 184">
          <a:extLst>
            <a:ext uri="{FF2B5EF4-FFF2-40B4-BE49-F238E27FC236}">
              <a16:creationId xmlns:a16="http://schemas.microsoft.com/office/drawing/2014/main" id="{00000000-0008-0000-0F00-00004B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88" name="Line 185">
          <a:extLst>
            <a:ext uri="{FF2B5EF4-FFF2-40B4-BE49-F238E27FC236}">
              <a16:creationId xmlns:a16="http://schemas.microsoft.com/office/drawing/2014/main" id="{00000000-0008-0000-0F00-00004C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89" name="Line 186">
          <a:extLst>
            <a:ext uri="{FF2B5EF4-FFF2-40B4-BE49-F238E27FC236}">
              <a16:creationId xmlns:a16="http://schemas.microsoft.com/office/drawing/2014/main" id="{00000000-0008-0000-0F00-00004D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90" name="Line 187">
          <a:extLst>
            <a:ext uri="{FF2B5EF4-FFF2-40B4-BE49-F238E27FC236}">
              <a16:creationId xmlns:a16="http://schemas.microsoft.com/office/drawing/2014/main" id="{00000000-0008-0000-0F00-00004E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91" name="Line 46">
          <a:extLst>
            <a:ext uri="{FF2B5EF4-FFF2-40B4-BE49-F238E27FC236}">
              <a16:creationId xmlns:a16="http://schemas.microsoft.com/office/drawing/2014/main" id="{00000000-0008-0000-0F00-00004F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92" name="Line 47">
          <a:extLst>
            <a:ext uri="{FF2B5EF4-FFF2-40B4-BE49-F238E27FC236}">
              <a16:creationId xmlns:a16="http://schemas.microsoft.com/office/drawing/2014/main" id="{00000000-0008-0000-0F00-000050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93" name="Line 48">
          <a:extLst>
            <a:ext uri="{FF2B5EF4-FFF2-40B4-BE49-F238E27FC236}">
              <a16:creationId xmlns:a16="http://schemas.microsoft.com/office/drawing/2014/main" id="{00000000-0008-0000-0F00-000051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94" name="Line 49">
          <a:extLst>
            <a:ext uri="{FF2B5EF4-FFF2-40B4-BE49-F238E27FC236}">
              <a16:creationId xmlns:a16="http://schemas.microsoft.com/office/drawing/2014/main" id="{00000000-0008-0000-0F00-000052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95" name="Line 50">
          <a:extLst>
            <a:ext uri="{FF2B5EF4-FFF2-40B4-BE49-F238E27FC236}">
              <a16:creationId xmlns:a16="http://schemas.microsoft.com/office/drawing/2014/main" id="{00000000-0008-0000-0F00-000053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96" name="Line 51">
          <a:extLst>
            <a:ext uri="{FF2B5EF4-FFF2-40B4-BE49-F238E27FC236}">
              <a16:creationId xmlns:a16="http://schemas.microsoft.com/office/drawing/2014/main" id="{00000000-0008-0000-0F00-000054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97" name="Line 182">
          <a:extLst>
            <a:ext uri="{FF2B5EF4-FFF2-40B4-BE49-F238E27FC236}">
              <a16:creationId xmlns:a16="http://schemas.microsoft.com/office/drawing/2014/main" id="{00000000-0008-0000-0F00-000055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98" name="Line 183">
          <a:extLst>
            <a:ext uri="{FF2B5EF4-FFF2-40B4-BE49-F238E27FC236}">
              <a16:creationId xmlns:a16="http://schemas.microsoft.com/office/drawing/2014/main" id="{00000000-0008-0000-0F00-000056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99" name="Line 184">
          <a:extLst>
            <a:ext uri="{FF2B5EF4-FFF2-40B4-BE49-F238E27FC236}">
              <a16:creationId xmlns:a16="http://schemas.microsoft.com/office/drawing/2014/main" id="{00000000-0008-0000-0F00-000057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00" name="Line 185">
          <a:extLst>
            <a:ext uri="{FF2B5EF4-FFF2-40B4-BE49-F238E27FC236}">
              <a16:creationId xmlns:a16="http://schemas.microsoft.com/office/drawing/2014/main" id="{00000000-0008-0000-0F00-000058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01" name="Line 186">
          <a:extLst>
            <a:ext uri="{FF2B5EF4-FFF2-40B4-BE49-F238E27FC236}">
              <a16:creationId xmlns:a16="http://schemas.microsoft.com/office/drawing/2014/main" id="{00000000-0008-0000-0F00-000059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02" name="Line 187">
          <a:extLst>
            <a:ext uri="{FF2B5EF4-FFF2-40B4-BE49-F238E27FC236}">
              <a16:creationId xmlns:a16="http://schemas.microsoft.com/office/drawing/2014/main" id="{00000000-0008-0000-0F00-00005A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03" name="Line 46">
          <a:extLst>
            <a:ext uri="{FF2B5EF4-FFF2-40B4-BE49-F238E27FC236}">
              <a16:creationId xmlns:a16="http://schemas.microsoft.com/office/drawing/2014/main" id="{00000000-0008-0000-0F00-00005B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04" name="Line 47">
          <a:extLst>
            <a:ext uri="{FF2B5EF4-FFF2-40B4-BE49-F238E27FC236}">
              <a16:creationId xmlns:a16="http://schemas.microsoft.com/office/drawing/2014/main" id="{00000000-0008-0000-0F00-00005C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05" name="Line 48">
          <a:extLst>
            <a:ext uri="{FF2B5EF4-FFF2-40B4-BE49-F238E27FC236}">
              <a16:creationId xmlns:a16="http://schemas.microsoft.com/office/drawing/2014/main" id="{00000000-0008-0000-0F00-00005D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06" name="Line 49">
          <a:extLst>
            <a:ext uri="{FF2B5EF4-FFF2-40B4-BE49-F238E27FC236}">
              <a16:creationId xmlns:a16="http://schemas.microsoft.com/office/drawing/2014/main" id="{00000000-0008-0000-0F00-00005E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07" name="Line 50">
          <a:extLst>
            <a:ext uri="{FF2B5EF4-FFF2-40B4-BE49-F238E27FC236}">
              <a16:creationId xmlns:a16="http://schemas.microsoft.com/office/drawing/2014/main" id="{00000000-0008-0000-0F00-00005F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08" name="Line 51">
          <a:extLst>
            <a:ext uri="{FF2B5EF4-FFF2-40B4-BE49-F238E27FC236}">
              <a16:creationId xmlns:a16="http://schemas.microsoft.com/office/drawing/2014/main" id="{00000000-0008-0000-0F00-000060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09" name="Line 182">
          <a:extLst>
            <a:ext uri="{FF2B5EF4-FFF2-40B4-BE49-F238E27FC236}">
              <a16:creationId xmlns:a16="http://schemas.microsoft.com/office/drawing/2014/main" id="{00000000-0008-0000-0F00-000061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10" name="Line 183">
          <a:extLst>
            <a:ext uri="{FF2B5EF4-FFF2-40B4-BE49-F238E27FC236}">
              <a16:creationId xmlns:a16="http://schemas.microsoft.com/office/drawing/2014/main" id="{00000000-0008-0000-0F00-000062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11" name="Line 184">
          <a:extLst>
            <a:ext uri="{FF2B5EF4-FFF2-40B4-BE49-F238E27FC236}">
              <a16:creationId xmlns:a16="http://schemas.microsoft.com/office/drawing/2014/main" id="{00000000-0008-0000-0F00-000063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12" name="Line 185">
          <a:extLst>
            <a:ext uri="{FF2B5EF4-FFF2-40B4-BE49-F238E27FC236}">
              <a16:creationId xmlns:a16="http://schemas.microsoft.com/office/drawing/2014/main" id="{00000000-0008-0000-0F00-000064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13" name="Line 186">
          <a:extLst>
            <a:ext uri="{FF2B5EF4-FFF2-40B4-BE49-F238E27FC236}">
              <a16:creationId xmlns:a16="http://schemas.microsoft.com/office/drawing/2014/main" id="{00000000-0008-0000-0F00-000065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14" name="Line 187">
          <a:extLst>
            <a:ext uri="{FF2B5EF4-FFF2-40B4-BE49-F238E27FC236}">
              <a16:creationId xmlns:a16="http://schemas.microsoft.com/office/drawing/2014/main" id="{00000000-0008-0000-0F00-000066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15" name="Line 46">
          <a:extLst>
            <a:ext uri="{FF2B5EF4-FFF2-40B4-BE49-F238E27FC236}">
              <a16:creationId xmlns:a16="http://schemas.microsoft.com/office/drawing/2014/main" id="{00000000-0008-0000-0F00-000067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16" name="Line 47">
          <a:extLst>
            <a:ext uri="{FF2B5EF4-FFF2-40B4-BE49-F238E27FC236}">
              <a16:creationId xmlns:a16="http://schemas.microsoft.com/office/drawing/2014/main" id="{00000000-0008-0000-0F00-000068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17" name="Line 48">
          <a:extLst>
            <a:ext uri="{FF2B5EF4-FFF2-40B4-BE49-F238E27FC236}">
              <a16:creationId xmlns:a16="http://schemas.microsoft.com/office/drawing/2014/main" id="{00000000-0008-0000-0F00-000069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18" name="Line 49">
          <a:extLst>
            <a:ext uri="{FF2B5EF4-FFF2-40B4-BE49-F238E27FC236}">
              <a16:creationId xmlns:a16="http://schemas.microsoft.com/office/drawing/2014/main" id="{00000000-0008-0000-0F00-00006A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19" name="Line 50">
          <a:extLst>
            <a:ext uri="{FF2B5EF4-FFF2-40B4-BE49-F238E27FC236}">
              <a16:creationId xmlns:a16="http://schemas.microsoft.com/office/drawing/2014/main" id="{00000000-0008-0000-0F00-00006B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20" name="Line 51">
          <a:extLst>
            <a:ext uri="{FF2B5EF4-FFF2-40B4-BE49-F238E27FC236}">
              <a16:creationId xmlns:a16="http://schemas.microsoft.com/office/drawing/2014/main" id="{00000000-0008-0000-0F00-00006C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21" name="Line 182">
          <a:extLst>
            <a:ext uri="{FF2B5EF4-FFF2-40B4-BE49-F238E27FC236}">
              <a16:creationId xmlns:a16="http://schemas.microsoft.com/office/drawing/2014/main" id="{00000000-0008-0000-0F00-00006D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22" name="Line 183">
          <a:extLst>
            <a:ext uri="{FF2B5EF4-FFF2-40B4-BE49-F238E27FC236}">
              <a16:creationId xmlns:a16="http://schemas.microsoft.com/office/drawing/2014/main" id="{00000000-0008-0000-0F00-00006E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23" name="Line 184">
          <a:extLst>
            <a:ext uri="{FF2B5EF4-FFF2-40B4-BE49-F238E27FC236}">
              <a16:creationId xmlns:a16="http://schemas.microsoft.com/office/drawing/2014/main" id="{00000000-0008-0000-0F00-00006F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24" name="Line 185">
          <a:extLst>
            <a:ext uri="{FF2B5EF4-FFF2-40B4-BE49-F238E27FC236}">
              <a16:creationId xmlns:a16="http://schemas.microsoft.com/office/drawing/2014/main" id="{00000000-0008-0000-0F00-000070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25" name="Line 186">
          <a:extLst>
            <a:ext uri="{FF2B5EF4-FFF2-40B4-BE49-F238E27FC236}">
              <a16:creationId xmlns:a16="http://schemas.microsoft.com/office/drawing/2014/main" id="{00000000-0008-0000-0F00-000071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26" name="Line 187">
          <a:extLst>
            <a:ext uri="{FF2B5EF4-FFF2-40B4-BE49-F238E27FC236}">
              <a16:creationId xmlns:a16="http://schemas.microsoft.com/office/drawing/2014/main" id="{00000000-0008-0000-0F00-000072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27" name="Line 46">
          <a:extLst>
            <a:ext uri="{FF2B5EF4-FFF2-40B4-BE49-F238E27FC236}">
              <a16:creationId xmlns:a16="http://schemas.microsoft.com/office/drawing/2014/main" id="{00000000-0008-0000-0F00-000073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28" name="Line 47">
          <a:extLst>
            <a:ext uri="{FF2B5EF4-FFF2-40B4-BE49-F238E27FC236}">
              <a16:creationId xmlns:a16="http://schemas.microsoft.com/office/drawing/2014/main" id="{00000000-0008-0000-0F00-000074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29" name="Line 48">
          <a:extLst>
            <a:ext uri="{FF2B5EF4-FFF2-40B4-BE49-F238E27FC236}">
              <a16:creationId xmlns:a16="http://schemas.microsoft.com/office/drawing/2014/main" id="{00000000-0008-0000-0F00-000075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30" name="Line 49">
          <a:extLst>
            <a:ext uri="{FF2B5EF4-FFF2-40B4-BE49-F238E27FC236}">
              <a16:creationId xmlns:a16="http://schemas.microsoft.com/office/drawing/2014/main" id="{00000000-0008-0000-0F00-000076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31" name="Line 50">
          <a:extLst>
            <a:ext uri="{FF2B5EF4-FFF2-40B4-BE49-F238E27FC236}">
              <a16:creationId xmlns:a16="http://schemas.microsoft.com/office/drawing/2014/main" id="{00000000-0008-0000-0F00-000077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32" name="Line 51">
          <a:extLst>
            <a:ext uri="{FF2B5EF4-FFF2-40B4-BE49-F238E27FC236}">
              <a16:creationId xmlns:a16="http://schemas.microsoft.com/office/drawing/2014/main" id="{00000000-0008-0000-0F00-000078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33" name="Line 182">
          <a:extLst>
            <a:ext uri="{FF2B5EF4-FFF2-40B4-BE49-F238E27FC236}">
              <a16:creationId xmlns:a16="http://schemas.microsoft.com/office/drawing/2014/main" id="{00000000-0008-0000-0F00-000079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34" name="Line 183">
          <a:extLst>
            <a:ext uri="{FF2B5EF4-FFF2-40B4-BE49-F238E27FC236}">
              <a16:creationId xmlns:a16="http://schemas.microsoft.com/office/drawing/2014/main" id="{00000000-0008-0000-0F00-00007A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35" name="Line 184">
          <a:extLst>
            <a:ext uri="{FF2B5EF4-FFF2-40B4-BE49-F238E27FC236}">
              <a16:creationId xmlns:a16="http://schemas.microsoft.com/office/drawing/2014/main" id="{00000000-0008-0000-0F00-00007B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36" name="Line 185">
          <a:extLst>
            <a:ext uri="{FF2B5EF4-FFF2-40B4-BE49-F238E27FC236}">
              <a16:creationId xmlns:a16="http://schemas.microsoft.com/office/drawing/2014/main" id="{00000000-0008-0000-0F00-00007C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37" name="Line 186">
          <a:extLst>
            <a:ext uri="{FF2B5EF4-FFF2-40B4-BE49-F238E27FC236}">
              <a16:creationId xmlns:a16="http://schemas.microsoft.com/office/drawing/2014/main" id="{00000000-0008-0000-0F00-00007D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38" name="Line 187">
          <a:extLst>
            <a:ext uri="{FF2B5EF4-FFF2-40B4-BE49-F238E27FC236}">
              <a16:creationId xmlns:a16="http://schemas.microsoft.com/office/drawing/2014/main" id="{00000000-0008-0000-0F00-00007E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39" name="Line 46">
          <a:extLst>
            <a:ext uri="{FF2B5EF4-FFF2-40B4-BE49-F238E27FC236}">
              <a16:creationId xmlns:a16="http://schemas.microsoft.com/office/drawing/2014/main" id="{00000000-0008-0000-0F00-00007F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40" name="Line 47">
          <a:extLst>
            <a:ext uri="{FF2B5EF4-FFF2-40B4-BE49-F238E27FC236}">
              <a16:creationId xmlns:a16="http://schemas.microsoft.com/office/drawing/2014/main" id="{00000000-0008-0000-0F00-000080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41" name="Line 48">
          <a:extLst>
            <a:ext uri="{FF2B5EF4-FFF2-40B4-BE49-F238E27FC236}">
              <a16:creationId xmlns:a16="http://schemas.microsoft.com/office/drawing/2014/main" id="{00000000-0008-0000-0F00-000081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42" name="Line 49">
          <a:extLst>
            <a:ext uri="{FF2B5EF4-FFF2-40B4-BE49-F238E27FC236}">
              <a16:creationId xmlns:a16="http://schemas.microsoft.com/office/drawing/2014/main" id="{00000000-0008-0000-0F00-000082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43" name="Line 50">
          <a:extLst>
            <a:ext uri="{FF2B5EF4-FFF2-40B4-BE49-F238E27FC236}">
              <a16:creationId xmlns:a16="http://schemas.microsoft.com/office/drawing/2014/main" id="{00000000-0008-0000-0F00-000083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44" name="Line 51">
          <a:extLst>
            <a:ext uri="{FF2B5EF4-FFF2-40B4-BE49-F238E27FC236}">
              <a16:creationId xmlns:a16="http://schemas.microsoft.com/office/drawing/2014/main" id="{00000000-0008-0000-0F00-000084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45" name="Line 182">
          <a:extLst>
            <a:ext uri="{FF2B5EF4-FFF2-40B4-BE49-F238E27FC236}">
              <a16:creationId xmlns:a16="http://schemas.microsoft.com/office/drawing/2014/main" id="{00000000-0008-0000-0F00-000085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46" name="Line 183">
          <a:extLst>
            <a:ext uri="{FF2B5EF4-FFF2-40B4-BE49-F238E27FC236}">
              <a16:creationId xmlns:a16="http://schemas.microsoft.com/office/drawing/2014/main" id="{00000000-0008-0000-0F00-000086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47" name="Line 184">
          <a:extLst>
            <a:ext uri="{FF2B5EF4-FFF2-40B4-BE49-F238E27FC236}">
              <a16:creationId xmlns:a16="http://schemas.microsoft.com/office/drawing/2014/main" id="{00000000-0008-0000-0F00-000087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48" name="Line 185">
          <a:extLst>
            <a:ext uri="{FF2B5EF4-FFF2-40B4-BE49-F238E27FC236}">
              <a16:creationId xmlns:a16="http://schemas.microsoft.com/office/drawing/2014/main" id="{00000000-0008-0000-0F00-000088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49" name="Line 186">
          <a:extLst>
            <a:ext uri="{FF2B5EF4-FFF2-40B4-BE49-F238E27FC236}">
              <a16:creationId xmlns:a16="http://schemas.microsoft.com/office/drawing/2014/main" id="{00000000-0008-0000-0F00-000089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50" name="Line 187">
          <a:extLst>
            <a:ext uri="{FF2B5EF4-FFF2-40B4-BE49-F238E27FC236}">
              <a16:creationId xmlns:a16="http://schemas.microsoft.com/office/drawing/2014/main" id="{00000000-0008-0000-0F00-00008A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51" name="Line 46">
          <a:extLst>
            <a:ext uri="{FF2B5EF4-FFF2-40B4-BE49-F238E27FC236}">
              <a16:creationId xmlns:a16="http://schemas.microsoft.com/office/drawing/2014/main" id="{00000000-0008-0000-0F00-00008B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52" name="Line 47">
          <a:extLst>
            <a:ext uri="{FF2B5EF4-FFF2-40B4-BE49-F238E27FC236}">
              <a16:creationId xmlns:a16="http://schemas.microsoft.com/office/drawing/2014/main" id="{00000000-0008-0000-0F00-00008C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53" name="Line 48">
          <a:extLst>
            <a:ext uri="{FF2B5EF4-FFF2-40B4-BE49-F238E27FC236}">
              <a16:creationId xmlns:a16="http://schemas.microsoft.com/office/drawing/2014/main" id="{00000000-0008-0000-0F00-00008D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54" name="Line 49">
          <a:extLst>
            <a:ext uri="{FF2B5EF4-FFF2-40B4-BE49-F238E27FC236}">
              <a16:creationId xmlns:a16="http://schemas.microsoft.com/office/drawing/2014/main" id="{00000000-0008-0000-0F00-00008E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55" name="Line 50">
          <a:extLst>
            <a:ext uri="{FF2B5EF4-FFF2-40B4-BE49-F238E27FC236}">
              <a16:creationId xmlns:a16="http://schemas.microsoft.com/office/drawing/2014/main" id="{00000000-0008-0000-0F00-00008F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56" name="Line 51">
          <a:extLst>
            <a:ext uri="{FF2B5EF4-FFF2-40B4-BE49-F238E27FC236}">
              <a16:creationId xmlns:a16="http://schemas.microsoft.com/office/drawing/2014/main" id="{00000000-0008-0000-0F00-000090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57" name="Line 182">
          <a:extLst>
            <a:ext uri="{FF2B5EF4-FFF2-40B4-BE49-F238E27FC236}">
              <a16:creationId xmlns:a16="http://schemas.microsoft.com/office/drawing/2014/main" id="{00000000-0008-0000-0F00-000091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58" name="Line 183">
          <a:extLst>
            <a:ext uri="{FF2B5EF4-FFF2-40B4-BE49-F238E27FC236}">
              <a16:creationId xmlns:a16="http://schemas.microsoft.com/office/drawing/2014/main" id="{00000000-0008-0000-0F00-000092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59" name="Line 184">
          <a:extLst>
            <a:ext uri="{FF2B5EF4-FFF2-40B4-BE49-F238E27FC236}">
              <a16:creationId xmlns:a16="http://schemas.microsoft.com/office/drawing/2014/main" id="{00000000-0008-0000-0F00-000093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0" name="Line 185">
          <a:extLst>
            <a:ext uri="{FF2B5EF4-FFF2-40B4-BE49-F238E27FC236}">
              <a16:creationId xmlns:a16="http://schemas.microsoft.com/office/drawing/2014/main" id="{00000000-0008-0000-0F00-000094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1" name="Line 186">
          <a:extLst>
            <a:ext uri="{FF2B5EF4-FFF2-40B4-BE49-F238E27FC236}">
              <a16:creationId xmlns:a16="http://schemas.microsoft.com/office/drawing/2014/main" id="{00000000-0008-0000-0F00-000095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2" name="Line 187">
          <a:extLst>
            <a:ext uri="{FF2B5EF4-FFF2-40B4-BE49-F238E27FC236}">
              <a16:creationId xmlns:a16="http://schemas.microsoft.com/office/drawing/2014/main" id="{00000000-0008-0000-0F00-000096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3" name="Line 46">
          <a:extLst>
            <a:ext uri="{FF2B5EF4-FFF2-40B4-BE49-F238E27FC236}">
              <a16:creationId xmlns:a16="http://schemas.microsoft.com/office/drawing/2014/main" id="{00000000-0008-0000-0F00-000097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4" name="Line 47">
          <a:extLst>
            <a:ext uri="{FF2B5EF4-FFF2-40B4-BE49-F238E27FC236}">
              <a16:creationId xmlns:a16="http://schemas.microsoft.com/office/drawing/2014/main" id="{00000000-0008-0000-0F00-000098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5" name="Line 48">
          <a:extLst>
            <a:ext uri="{FF2B5EF4-FFF2-40B4-BE49-F238E27FC236}">
              <a16:creationId xmlns:a16="http://schemas.microsoft.com/office/drawing/2014/main" id="{00000000-0008-0000-0F00-000099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6" name="Line 49">
          <a:extLst>
            <a:ext uri="{FF2B5EF4-FFF2-40B4-BE49-F238E27FC236}">
              <a16:creationId xmlns:a16="http://schemas.microsoft.com/office/drawing/2014/main" id="{00000000-0008-0000-0F00-00009A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7" name="Line 50">
          <a:extLst>
            <a:ext uri="{FF2B5EF4-FFF2-40B4-BE49-F238E27FC236}">
              <a16:creationId xmlns:a16="http://schemas.microsoft.com/office/drawing/2014/main" id="{00000000-0008-0000-0F00-00009B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8" name="Line 51">
          <a:extLst>
            <a:ext uri="{FF2B5EF4-FFF2-40B4-BE49-F238E27FC236}">
              <a16:creationId xmlns:a16="http://schemas.microsoft.com/office/drawing/2014/main" id="{00000000-0008-0000-0F00-00009C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9" name="Line 182">
          <a:extLst>
            <a:ext uri="{FF2B5EF4-FFF2-40B4-BE49-F238E27FC236}">
              <a16:creationId xmlns:a16="http://schemas.microsoft.com/office/drawing/2014/main" id="{00000000-0008-0000-0F00-00009D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70" name="Line 183">
          <a:extLst>
            <a:ext uri="{FF2B5EF4-FFF2-40B4-BE49-F238E27FC236}">
              <a16:creationId xmlns:a16="http://schemas.microsoft.com/office/drawing/2014/main" id="{00000000-0008-0000-0F00-00009E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71" name="Line 184">
          <a:extLst>
            <a:ext uri="{FF2B5EF4-FFF2-40B4-BE49-F238E27FC236}">
              <a16:creationId xmlns:a16="http://schemas.microsoft.com/office/drawing/2014/main" id="{00000000-0008-0000-0F00-00009F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72" name="Line 185">
          <a:extLst>
            <a:ext uri="{FF2B5EF4-FFF2-40B4-BE49-F238E27FC236}">
              <a16:creationId xmlns:a16="http://schemas.microsoft.com/office/drawing/2014/main" id="{00000000-0008-0000-0F00-0000A0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73" name="Line 186">
          <a:extLst>
            <a:ext uri="{FF2B5EF4-FFF2-40B4-BE49-F238E27FC236}">
              <a16:creationId xmlns:a16="http://schemas.microsoft.com/office/drawing/2014/main" id="{00000000-0008-0000-0F00-0000A1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74" name="Line 187">
          <a:extLst>
            <a:ext uri="{FF2B5EF4-FFF2-40B4-BE49-F238E27FC236}">
              <a16:creationId xmlns:a16="http://schemas.microsoft.com/office/drawing/2014/main" id="{00000000-0008-0000-0F00-0000A2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75" name="Line 46">
          <a:extLst>
            <a:ext uri="{FF2B5EF4-FFF2-40B4-BE49-F238E27FC236}">
              <a16:creationId xmlns:a16="http://schemas.microsoft.com/office/drawing/2014/main" id="{00000000-0008-0000-0F00-0000A3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76" name="Line 47">
          <a:extLst>
            <a:ext uri="{FF2B5EF4-FFF2-40B4-BE49-F238E27FC236}">
              <a16:creationId xmlns:a16="http://schemas.microsoft.com/office/drawing/2014/main" id="{00000000-0008-0000-0F00-0000A4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77" name="Line 48">
          <a:extLst>
            <a:ext uri="{FF2B5EF4-FFF2-40B4-BE49-F238E27FC236}">
              <a16:creationId xmlns:a16="http://schemas.microsoft.com/office/drawing/2014/main" id="{00000000-0008-0000-0F00-0000A5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78" name="Line 49">
          <a:extLst>
            <a:ext uri="{FF2B5EF4-FFF2-40B4-BE49-F238E27FC236}">
              <a16:creationId xmlns:a16="http://schemas.microsoft.com/office/drawing/2014/main" id="{00000000-0008-0000-0F00-0000A6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79" name="Line 50">
          <a:extLst>
            <a:ext uri="{FF2B5EF4-FFF2-40B4-BE49-F238E27FC236}">
              <a16:creationId xmlns:a16="http://schemas.microsoft.com/office/drawing/2014/main" id="{00000000-0008-0000-0F00-0000A7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80" name="Line 51">
          <a:extLst>
            <a:ext uri="{FF2B5EF4-FFF2-40B4-BE49-F238E27FC236}">
              <a16:creationId xmlns:a16="http://schemas.microsoft.com/office/drawing/2014/main" id="{00000000-0008-0000-0F00-0000A8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81" name="Line 182">
          <a:extLst>
            <a:ext uri="{FF2B5EF4-FFF2-40B4-BE49-F238E27FC236}">
              <a16:creationId xmlns:a16="http://schemas.microsoft.com/office/drawing/2014/main" id="{00000000-0008-0000-0F00-0000A9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82" name="Line 183">
          <a:extLst>
            <a:ext uri="{FF2B5EF4-FFF2-40B4-BE49-F238E27FC236}">
              <a16:creationId xmlns:a16="http://schemas.microsoft.com/office/drawing/2014/main" id="{00000000-0008-0000-0F00-0000AA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83" name="Line 184">
          <a:extLst>
            <a:ext uri="{FF2B5EF4-FFF2-40B4-BE49-F238E27FC236}">
              <a16:creationId xmlns:a16="http://schemas.microsoft.com/office/drawing/2014/main" id="{00000000-0008-0000-0F00-0000AB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84" name="Line 185">
          <a:extLst>
            <a:ext uri="{FF2B5EF4-FFF2-40B4-BE49-F238E27FC236}">
              <a16:creationId xmlns:a16="http://schemas.microsoft.com/office/drawing/2014/main" id="{00000000-0008-0000-0F00-0000AC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85" name="Line 186">
          <a:extLst>
            <a:ext uri="{FF2B5EF4-FFF2-40B4-BE49-F238E27FC236}">
              <a16:creationId xmlns:a16="http://schemas.microsoft.com/office/drawing/2014/main" id="{00000000-0008-0000-0F00-0000AD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86" name="Line 187">
          <a:extLst>
            <a:ext uri="{FF2B5EF4-FFF2-40B4-BE49-F238E27FC236}">
              <a16:creationId xmlns:a16="http://schemas.microsoft.com/office/drawing/2014/main" id="{00000000-0008-0000-0F00-0000AE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87" name="Line 46">
          <a:extLst>
            <a:ext uri="{FF2B5EF4-FFF2-40B4-BE49-F238E27FC236}">
              <a16:creationId xmlns:a16="http://schemas.microsoft.com/office/drawing/2014/main" id="{00000000-0008-0000-0F00-0000AF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88" name="Line 47">
          <a:extLst>
            <a:ext uri="{FF2B5EF4-FFF2-40B4-BE49-F238E27FC236}">
              <a16:creationId xmlns:a16="http://schemas.microsoft.com/office/drawing/2014/main" id="{00000000-0008-0000-0F00-0000B0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89" name="Line 48">
          <a:extLst>
            <a:ext uri="{FF2B5EF4-FFF2-40B4-BE49-F238E27FC236}">
              <a16:creationId xmlns:a16="http://schemas.microsoft.com/office/drawing/2014/main" id="{00000000-0008-0000-0F00-0000B1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90" name="Line 49">
          <a:extLst>
            <a:ext uri="{FF2B5EF4-FFF2-40B4-BE49-F238E27FC236}">
              <a16:creationId xmlns:a16="http://schemas.microsoft.com/office/drawing/2014/main" id="{00000000-0008-0000-0F00-0000B2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91" name="Line 50">
          <a:extLst>
            <a:ext uri="{FF2B5EF4-FFF2-40B4-BE49-F238E27FC236}">
              <a16:creationId xmlns:a16="http://schemas.microsoft.com/office/drawing/2014/main" id="{00000000-0008-0000-0F00-0000B3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92" name="Line 51">
          <a:extLst>
            <a:ext uri="{FF2B5EF4-FFF2-40B4-BE49-F238E27FC236}">
              <a16:creationId xmlns:a16="http://schemas.microsoft.com/office/drawing/2014/main" id="{00000000-0008-0000-0F00-0000B4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93" name="Line 182">
          <a:extLst>
            <a:ext uri="{FF2B5EF4-FFF2-40B4-BE49-F238E27FC236}">
              <a16:creationId xmlns:a16="http://schemas.microsoft.com/office/drawing/2014/main" id="{00000000-0008-0000-0F00-0000B5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94" name="Line 183">
          <a:extLst>
            <a:ext uri="{FF2B5EF4-FFF2-40B4-BE49-F238E27FC236}">
              <a16:creationId xmlns:a16="http://schemas.microsoft.com/office/drawing/2014/main" id="{00000000-0008-0000-0F00-0000B6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95" name="Line 184">
          <a:extLst>
            <a:ext uri="{FF2B5EF4-FFF2-40B4-BE49-F238E27FC236}">
              <a16:creationId xmlns:a16="http://schemas.microsoft.com/office/drawing/2014/main" id="{00000000-0008-0000-0F00-0000B7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96" name="Line 185">
          <a:extLst>
            <a:ext uri="{FF2B5EF4-FFF2-40B4-BE49-F238E27FC236}">
              <a16:creationId xmlns:a16="http://schemas.microsoft.com/office/drawing/2014/main" id="{00000000-0008-0000-0F00-0000B8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97" name="Line 186">
          <a:extLst>
            <a:ext uri="{FF2B5EF4-FFF2-40B4-BE49-F238E27FC236}">
              <a16:creationId xmlns:a16="http://schemas.microsoft.com/office/drawing/2014/main" id="{00000000-0008-0000-0F00-0000B9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98" name="Line 187">
          <a:extLst>
            <a:ext uri="{FF2B5EF4-FFF2-40B4-BE49-F238E27FC236}">
              <a16:creationId xmlns:a16="http://schemas.microsoft.com/office/drawing/2014/main" id="{00000000-0008-0000-0F00-0000BA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99" name="Line 46">
          <a:extLst>
            <a:ext uri="{FF2B5EF4-FFF2-40B4-BE49-F238E27FC236}">
              <a16:creationId xmlns:a16="http://schemas.microsoft.com/office/drawing/2014/main" id="{00000000-0008-0000-0F00-0000BB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00" name="Line 47">
          <a:extLst>
            <a:ext uri="{FF2B5EF4-FFF2-40B4-BE49-F238E27FC236}">
              <a16:creationId xmlns:a16="http://schemas.microsoft.com/office/drawing/2014/main" id="{00000000-0008-0000-0F00-0000BC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01" name="Line 48">
          <a:extLst>
            <a:ext uri="{FF2B5EF4-FFF2-40B4-BE49-F238E27FC236}">
              <a16:creationId xmlns:a16="http://schemas.microsoft.com/office/drawing/2014/main" id="{00000000-0008-0000-0F00-0000BD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02" name="Line 49">
          <a:extLst>
            <a:ext uri="{FF2B5EF4-FFF2-40B4-BE49-F238E27FC236}">
              <a16:creationId xmlns:a16="http://schemas.microsoft.com/office/drawing/2014/main" id="{00000000-0008-0000-0F00-0000BE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03" name="Line 50">
          <a:extLst>
            <a:ext uri="{FF2B5EF4-FFF2-40B4-BE49-F238E27FC236}">
              <a16:creationId xmlns:a16="http://schemas.microsoft.com/office/drawing/2014/main" id="{00000000-0008-0000-0F00-0000BF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04" name="Line 51">
          <a:extLst>
            <a:ext uri="{FF2B5EF4-FFF2-40B4-BE49-F238E27FC236}">
              <a16:creationId xmlns:a16="http://schemas.microsoft.com/office/drawing/2014/main" id="{00000000-0008-0000-0F00-0000C0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05" name="Line 182">
          <a:extLst>
            <a:ext uri="{FF2B5EF4-FFF2-40B4-BE49-F238E27FC236}">
              <a16:creationId xmlns:a16="http://schemas.microsoft.com/office/drawing/2014/main" id="{00000000-0008-0000-0F00-0000C1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06" name="Line 183">
          <a:extLst>
            <a:ext uri="{FF2B5EF4-FFF2-40B4-BE49-F238E27FC236}">
              <a16:creationId xmlns:a16="http://schemas.microsoft.com/office/drawing/2014/main" id="{00000000-0008-0000-0F00-0000C2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07" name="Line 184">
          <a:extLst>
            <a:ext uri="{FF2B5EF4-FFF2-40B4-BE49-F238E27FC236}">
              <a16:creationId xmlns:a16="http://schemas.microsoft.com/office/drawing/2014/main" id="{00000000-0008-0000-0F00-0000C3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08" name="Line 185">
          <a:extLst>
            <a:ext uri="{FF2B5EF4-FFF2-40B4-BE49-F238E27FC236}">
              <a16:creationId xmlns:a16="http://schemas.microsoft.com/office/drawing/2014/main" id="{00000000-0008-0000-0F00-0000C4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09" name="Line 186">
          <a:extLst>
            <a:ext uri="{FF2B5EF4-FFF2-40B4-BE49-F238E27FC236}">
              <a16:creationId xmlns:a16="http://schemas.microsoft.com/office/drawing/2014/main" id="{00000000-0008-0000-0F00-0000C5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10" name="Line 187">
          <a:extLst>
            <a:ext uri="{FF2B5EF4-FFF2-40B4-BE49-F238E27FC236}">
              <a16:creationId xmlns:a16="http://schemas.microsoft.com/office/drawing/2014/main" id="{00000000-0008-0000-0F00-0000C6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11" name="Line 46">
          <a:extLst>
            <a:ext uri="{FF2B5EF4-FFF2-40B4-BE49-F238E27FC236}">
              <a16:creationId xmlns:a16="http://schemas.microsoft.com/office/drawing/2014/main" id="{00000000-0008-0000-0F00-0000C7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12" name="Line 47">
          <a:extLst>
            <a:ext uri="{FF2B5EF4-FFF2-40B4-BE49-F238E27FC236}">
              <a16:creationId xmlns:a16="http://schemas.microsoft.com/office/drawing/2014/main" id="{00000000-0008-0000-0F00-0000C8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13" name="Line 48">
          <a:extLst>
            <a:ext uri="{FF2B5EF4-FFF2-40B4-BE49-F238E27FC236}">
              <a16:creationId xmlns:a16="http://schemas.microsoft.com/office/drawing/2014/main" id="{00000000-0008-0000-0F00-0000C9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14" name="Line 49">
          <a:extLst>
            <a:ext uri="{FF2B5EF4-FFF2-40B4-BE49-F238E27FC236}">
              <a16:creationId xmlns:a16="http://schemas.microsoft.com/office/drawing/2014/main" id="{00000000-0008-0000-0F00-0000CA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15" name="Line 50">
          <a:extLst>
            <a:ext uri="{FF2B5EF4-FFF2-40B4-BE49-F238E27FC236}">
              <a16:creationId xmlns:a16="http://schemas.microsoft.com/office/drawing/2014/main" id="{00000000-0008-0000-0F00-0000CB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16" name="Line 51">
          <a:extLst>
            <a:ext uri="{FF2B5EF4-FFF2-40B4-BE49-F238E27FC236}">
              <a16:creationId xmlns:a16="http://schemas.microsoft.com/office/drawing/2014/main" id="{00000000-0008-0000-0F00-0000CC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17" name="Line 182">
          <a:extLst>
            <a:ext uri="{FF2B5EF4-FFF2-40B4-BE49-F238E27FC236}">
              <a16:creationId xmlns:a16="http://schemas.microsoft.com/office/drawing/2014/main" id="{00000000-0008-0000-0F00-0000CD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18" name="Line 183">
          <a:extLst>
            <a:ext uri="{FF2B5EF4-FFF2-40B4-BE49-F238E27FC236}">
              <a16:creationId xmlns:a16="http://schemas.microsoft.com/office/drawing/2014/main" id="{00000000-0008-0000-0F00-0000CE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19" name="Line 184">
          <a:extLst>
            <a:ext uri="{FF2B5EF4-FFF2-40B4-BE49-F238E27FC236}">
              <a16:creationId xmlns:a16="http://schemas.microsoft.com/office/drawing/2014/main" id="{00000000-0008-0000-0F00-0000CF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20" name="Line 185">
          <a:extLst>
            <a:ext uri="{FF2B5EF4-FFF2-40B4-BE49-F238E27FC236}">
              <a16:creationId xmlns:a16="http://schemas.microsoft.com/office/drawing/2014/main" id="{00000000-0008-0000-0F00-0000D0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21" name="Line 186">
          <a:extLst>
            <a:ext uri="{FF2B5EF4-FFF2-40B4-BE49-F238E27FC236}">
              <a16:creationId xmlns:a16="http://schemas.microsoft.com/office/drawing/2014/main" id="{00000000-0008-0000-0F00-0000D1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22" name="Line 187">
          <a:extLst>
            <a:ext uri="{FF2B5EF4-FFF2-40B4-BE49-F238E27FC236}">
              <a16:creationId xmlns:a16="http://schemas.microsoft.com/office/drawing/2014/main" id="{00000000-0008-0000-0F00-0000D2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23" name="Line 46">
          <a:extLst>
            <a:ext uri="{FF2B5EF4-FFF2-40B4-BE49-F238E27FC236}">
              <a16:creationId xmlns:a16="http://schemas.microsoft.com/office/drawing/2014/main" id="{00000000-0008-0000-0F00-0000D3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24" name="Line 47">
          <a:extLst>
            <a:ext uri="{FF2B5EF4-FFF2-40B4-BE49-F238E27FC236}">
              <a16:creationId xmlns:a16="http://schemas.microsoft.com/office/drawing/2014/main" id="{00000000-0008-0000-0F00-0000D4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25" name="Line 48">
          <a:extLst>
            <a:ext uri="{FF2B5EF4-FFF2-40B4-BE49-F238E27FC236}">
              <a16:creationId xmlns:a16="http://schemas.microsoft.com/office/drawing/2014/main" id="{00000000-0008-0000-0F00-0000D5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26" name="Line 49">
          <a:extLst>
            <a:ext uri="{FF2B5EF4-FFF2-40B4-BE49-F238E27FC236}">
              <a16:creationId xmlns:a16="http://schemas.microsoft.com/office/drawing/2014/main" id="{00000000-0008-0000-0F00-0000D6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27" name="Line 50">
          <a:extLst>
            <a:ext uri="{FF2B5EF4-FFF2-40B4-BE49-F238E27FC236}">
              <a16:creationId xmlns:a16="http://schemas.microsoft.com/office/drawing/2014/main" id="{00000000-0008-0000-0F00-0000D7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28" name="Line 51">
          <a:extLst>
            <a:ext uri="{FF2B5EF4-FFF2-40B4-BE49-F238E27FC236}">
              <a16:creationId xmlns:a16="http://schemas.microsoft.com/office/drawing/2014/main" id="{00000000-0008-0000-0F00-0000D8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29" name="Line 182">
          <a:extLst>
            <a:ext uri="{FF2B5EF4-FFF2-40B4-BE49-F238E27FC236}">
              <a16:creationId xmlns:a16="http://schemas.microsoft.com/office/drawing/2014/main" id="{00000000-0008-0000-0F00-0000D9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30" name="Line 183">
          <a:extLst>
            <a:ext uri="{FF2B5EF4-FFF2-40B4-BE49-F238E27FC236}">
              <a16:creationId xmlns:a16="http://schemas.microsoft.com/office/drawing/2014/main" id="{00000000-0008-0000-0F00-0000DA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31" name="Line 184">
          <a:extLst>
            <a:ext uri="{FF2B5EF4-FFF2-40B4-BE49-F238E27FC236}">
              <a16:creationId xmlns:a16="http://schemas.microsoft.com/office/drawing/2014/main" id="{00000000-0008-0000-0F00-0000DB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32" name="Line 185">
          <a:extLst>
            <a:ext uri="{FF2B5EF4-FFF2-40B4-BE49-F238E27FC236}">
              <a16:creationId xmlns:a16="http://schemas.microsoft.com/office/drawing/2014/main" id="{00000000-0008-0000-0F00-0000DC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33" name="Line 186">
          <a:extLst>
            <a:ext uri="{FF2B5EF4-FFF2-40B4-BE49-F238E27FC236}">
              <a16:creationId xmlns:a16="http://schemas.microsoft.com/office/drawing/2014/main" id="{00000000-0008-0000-0F00-0000DD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34" name="Line 187">
          <a:extLst>
            <a:ext uri="{FF2B5EF4-FFF2-40B4-BE49-F238E27FC236}">
              <a16:creationId xmlns:a16="http://schemas.microsoft.com/office/drawing/2014/main" id="{00000000-0008-0000-0F00-0000DE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35" name="Line 46">
          <a:extLst>
            <a:ext uri="{FF2B5EF4-FFF2-40B4-BE49-F238E27FC236}">
              <a16:creationId xmlns:a16="http://schemas.microsoft.com/office/drawing/2014/main" id="{00000000-0008-0000-0F00-0000DF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36" name="Line 47">
          <a:extLst>
            <a:ext uri="{FF2B5EF4-FFF2-40B4-BE49-F238E27FC236}">
              <a16:creationId xmlns:a16="http://schemas.microsoft.com/office/drawing/2014/main" id="{00000000-0008-0000-0F00-0000E0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37" name="Line 48">
          <a:extLst>
            <a:ext uri="{FF2B5EF4-FFF2-40B4-BE49-F238E27FC236}">
              <a16:creationId xmlns:a16="http://schemas.microsoft.com/office/drawing/2014/main" id="{00000000-0008-0000-0F00-0000E1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38" name="Line 49">
          <a:extLst>
            <a:ext uri="{FF2B5EF4-FFF2-40B4-BE49-F238E27FC236}">
              <a16:creationId xmlns:a16="http://schemas.microsoft.com/office/drawing/2014/main" id="{00000000-0008-0000-0F00-0000E2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39" name="Line 50">
          <a:extLst>
            <a:ext uri="{FF2B5EF4-FFF2-40B4-BE49-F238E27FC236}">
              <a16:creationId xmlns:a16="http://schemas.microsoft.com/office/drawing/2014/main" id="{00000000-0008-0000-0F00-0000E3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40" name="Line 51">
          <a:extLst>
            <a:ext uri="{FF2B5EF4-FFF2-40B4-BE49-F238E27FC236}">
              <a16:creationId xmlns:a16="http://schemas.microsoft.com/office/drawing/2014/main" id="{00000000-0008-0000-0F00-0000E4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41" name="Line 182">
          <a:extLst>
            <a:ext uri="{FF2B5EF4-FFF2-40B4-BE49-F238E27FC236}">
              <a16:creationId xmlns:a16="http://schemas.microsoft.com/office/drawing/2014/main" id="{00000000-0008-0000-0F00-0000E5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42" name="Line 183">
          <a:extLst>
            <a:ext uri="{FF2B5EF4-FFF2-40B4-BE49-F238E27FC236}">
              <a16:creationId xmlns:a16="http://schemas.microsoft.com/office/drawing/2014/main" id="{00000000-0008-0000-0F00-0000E6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43" name="Line 184">
          <a:extLst>
            <a:ext uri="{FF2B5EF4-FFF2-40B4-BE49-F238E27FC236}">
              <a16:creationId xmlns:a16="http://schemas.microsoft.com/office/drawing/2014/main" id="{00000000-0008-0000-0F00-0000E7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44" name="Line 185">
          <a:extLst>
            <a:ext uri="{FF2B5EF4-FFF2-40B4-BE49-F238E27FC236}">
              <a16:creationId xmlns:a16="http://schemas.microsoft.com/office/drawing/2014/main" id="{00000000-0008-0000-0F00-0000E8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45" name="Line 186">
          <a:extLst>
            <a:ext uri="{FF2B5EF4-FFF2-40B4-BE49-F238E27FC236}">
              <a16:creationId xmlns:a16="http://schemas.microsoft.com/office/drawing/2014/main" id="{00000000-0008-0000-0F00-0000E9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46" name="Line 187">
          <a:extLst>
            <a:ext uri="{FF2B5EF4-FFF2-40B4-BE49-F238E27FC236}">
              <a16:creationId xmlns:a16="http://schemas.microsoft.com/office/drawing/2014/main" id="{00000000-0008-0000-0F00-0000EA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47" name="Line 46">
          <a:extLst>
            <a:ext uri="{FF2B5EF4-FFF2-40B4-BE49-F238E27FC236}">
              <a16:creationId xmlns:a16="http://schemas.microsoft.com/office/drawing/2014/main" id="{00000000-0008-0000-0F00-0000EB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48" name="Line 47">
          <a:extLst>
            <a:ext uri="{FF2B5EF4-FFF2-40B4-BE49-F238E27FC236}">
              <a16:creationId xmlns:a16="http://schemas.microsoft.com/office/drawing/2014/main" id="{00000000-0008-0000-0F00-0000EC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49" name="Line 48">
          <a:extLst>
            <a:ext uri="{FF2B5EF4-FFF2-40B4-BE49-F238E27FC236}">
              <a16:creationId xmlns:a16="http://schemas.microsoft.com/office/drawing/2014/main" id="{00000000-0008-0000-0F00-0000ED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50" name="Line 49">
          <a:extLst>
            <a:ext uri="{FF2B5EF4-FFF2-40B4-BE49-F238E27FC236}">
              <a16:creationId xmlns:a16="http://schemas.microsoft.com/office/drawing/2014/main" id="{00000000-0008-0000-0F00-0000EE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51" name="Line 50">
          <a:extLst>
            <a:ext uri="{FF2B5EF4-FFF2-40B4-BE49-F238E27FC236}">
              <a16:creationId xmlns:a16="http://schemas.microsoft.com/office/drawing/2014/main" id="{00000000-0008-0000-0F00-0000EF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52" name="Line 51">
          <a:extLst>
            <a:ext uri="{FF2B5EF4-FFF2-40B4-BE49-F238E27FC236}">
              <a16:creationId xmlns:a16="http://schemas.microsoft.com/office/drawing/2014/main" id="{00000000-0008-0000-0F00-0000F0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53" name="Line 182">
          <a:extLst>
            <a:ext uri="{FF2B5EF4-FFF2-40B4-BE49-F238E27FC236}">
              <a16:creationId xmlns:a16="http://schemas.microsoft.com/office/drawing/2014/main" id="{00000000-0008-0000-0F00-0000F1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54" name="Line 183">
          <a:extLst>
            <a:ext uri="{FF2B5EF4-FFF2-40B4-BE49-F238E27FC236}">
              <a16:creationId xmlns:a16="http://schemas.microsoft.com/office/drawing/2014/main" id="{00000000-0008-0000-0F00-0000F2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55" name="Line 184">
          <a:extLst>
            <a:ext uri="{FF2B5EF4-FFF2-40B4-BE49-F238E27FC236}">
              <a16:creationId xmlns:a16="http://schemas.microsoft.com/office/drawing/2014/main" id="{00000000-0008-0000-0F00-0000F3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56" name="Line 185">
          <a:extLst>
            <a:ext uri="{FF2B5EF4-FFF2-40B4-BE49-F238E27FC236}">
              <a16:creationId xmlns:a16="http://schemas.microsoft.com/office/drawing/2014/main" id="{00000000-0008-0000-0F00-0000F4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57" name="Line 186">
          <a:extLst>
            <a:ext uri="{FF2B5EF4-FFF2-40B4-BE49-F238E27FC236}">
              <a16:creationId xmlns:a16="http://schemas.microsoft.com/office/drawing/2014/main" id="{00000000-0008-0000-0F00-0000F5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58" name="Line 187">
          <a:extLst>
            <a:ext uri="{FF2B5EF4-FFF2-40B4-BE49-F238E27FC236}">
              <a16:creationId xmlns:a16="http://schemas.microsoft.com/office/drawing/2014/main" id="{00000000-0008-0000-0F00-0000F6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59" name="Line 46">
          <a:extLst>
            <a:ext uri="{FF2B5EF4-FFF2-40B4-BE49-F238E27FC236}">
              <a16:creationId xmlns:a16="http://schemas.microsoft.com/office/drawing/2014/main" id="{00000000-0008-0000-0F00-0000F7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60" name="Line 47">
          <a:extLst>
            <a:ext uri="{FF2B5EF4-FFF2-40B4-BE49-F238E27FC236}">
              <a16:creationId xmlns:a16="http://schemas.microsoft.com/office/drawing/2014/main" id="{00000000-0008-0000-0F00-0000F8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61" name="Line 48">
          <a:extLst>
            <a:ext uri="{FF2B5EF4-FFF2-40B4-BE49-F238E27FC236}">
              <a16:creationId xmlns:a16="http://schemas.microsoft.com/office/drawing/2014/main" id="{00000000-0008-0000-0F00-0000F9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62" name="Line 49">
          <a:extLst>
            <a:ext uri="{FF2B5EF4-FFF2-40B4-BE49-F238E27FC236}">
              <a16:creationId xmlns:a16="http://schemas.microsoft.com/office/drawing/2014/main" id="{00000000-0008-0000-0F00-0000FA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63" name="Line 50">
          <a:extLst>
            <a:ext uri="{FF2B5EF4-FFF2-40B4-BE49-F238E27FC236}">
              <a16:creationId xmlns:a16="http://schemas.microsoft.com/office/drawing/2014/main" id="{00000000-0008-0000-0F00-0000FB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64" name="Line 51">
          <a:extLst>
            <a:ext uri="{FF2B5EF4-FFF2-40B4-BE49-F238E27FC236}">
              <a16:creationId xmlns:a16="http://schemas.microsoft.com/office/drawing/2014/main" id="{00000000-0008-0000-0F00-0000FC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65" name="Line 182">
          <a:extLst>
            <a:ext uri="{FF2B5EF4-FFF2-40B4-BE49-F238E27FC236}">
              <a16:creationId xmlns:a16="http://schemas.microsoft.com/office/drawing/2014/main" id="{00000000-0008-0000-0F00-0000FD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66" name="Line 183">
          <a:extLst>
            <a:ext uri="{FF2B5EF4-FFF2-40B4-BE49-F238E27FC236}">
              <a16:creationId xmlns:a16="http://schemas.microsoft.com/office/drawing/2014/main" id="{00000000-0008-0000-0F00-0000FE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67" name="Line 184">
          <a:extLst>
            <a:ext uri="{FF2B5EF4-FFF2-40B4-BE49-F238E27FC236}">
              <a16:creationId xmlns:a16="http://schemas.microsoft.com/office/drawing/2014/main" id="{00000000-0008-0000-0F00-0000FF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68" name="Line 185">
          <a:extLst>
            <a:ext uri="{FF2B5EF4-FFF2-40B4-BE49-F238E27FC236}">
              <a16:creationId xmlns:a16="http://schemas.microsoft.com/office/drawing/2014/main" id="{00000000-0008-0000-0F00-000000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69" name="Line 186">
          <a:extLst>
            <a:ext uri="{FF2B5EF4-FFF2-40B4-BE49-F238E27FC236}">
              <a16:creationId xmlns:a16="http://schemas.microsoft.com/office/drawing/2014/main" id="{00000000-0008-0000-0F00-000001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70" name="Line 187">
          <a:extLst>
            <a:ext uri="{FF2B5EF4-FFF2-40B4-BE49-F238E27FC236}">
              <a16:creationId xmlns:a16="http://schemas.microsoft.com/office/drawing/2014/main" id="{00000000-0008-0000-0F00-000002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71" name="Line 46">
          <a:extLst>
            <a:ext uri="{FF2B5EF4-FFF2-40B4-BE49-F238E27FC236}">
              <a16:creationId xmlns:a16="http://schemas.microsoft.com/office/drawing/2014/main" id="{00000000-0008-0000-0F00-000003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72" name="Line 47">
          <a:extLst>
            <a:ext uri="{FF2B5EF4-FFF2-40B4-BE49-F238E27FC236}">
              <a16:creationId xmlns:a16="http://schemas.microsoft.com/office/drawing/2014/main" id="{00000000-0008-0000-0F00-000004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73" name="Line 48">
          <a:extLst>
            <a:ext uri="{FF2B5EF4-FFF2-40B4-BE49-F238E27FC236}">
              <a16:creationId xmlns:a16="http://schemas.microsoft.com/office/drawing/2014/main" id="{00000000-0008-0000-0F00-000005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74" name="Line 49">
          <a:extLst>
            <a:ext uri="{FF2B5EF4-FFF2-40B4-BE49-F238E27FC236}">
              <a16:creationId xmlns:a16="http://schemas.microsoft.com/office/drawing/2014/main" id="{00000000-0008-0000-0F00-000006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75" name="Line 50">
          <a:extLst>
            <a:ext uri="{FF2B5EF4-FFF2-40B4-BE49-F238E27FC236}">
              <a16:creationId xmlns:a16="http://schemas.microsoft.com/office/drawing/2014/main" id="{00000000-0008-0000-0F00-000007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76" name="Line 51">
          <a:extLst>
            <a:ext uri="{FF2B5EF4-FFF2-40B4-BE49-F238E27FC236}">
              <a16:creationId xmlns:a16="http://schemas.microsoft.com/office/drawing/2014/main" id="{00000000-0008-0000-0F00-000008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77" name="Line 182">
          <a:extLst>
            <a:ext uri="{FF2B5EF4-FFF2-40B4-BE49-F238E27FC236}">
              <a16:creationId xmlns:a16="http://schemas.microsoft.com/office/drawing/2014/main" id="{00000000-0008-0000-0F00-000009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78" name="Line 183">
          <a:extLst>
            <a:ext uri="{FF2B5EF4-FFF2-40B4-BE49-F238E27FC236}">
              <a16:creationId xmlns:a16="http://schemas.microsoft.com/office/drawing/2014/main" id="{00000000-0008-0000-0F00-00000A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79" name="Line 184">
          <a:extLst>
            <a:ext uri="{FF2B5EF4-FFF2-40B4-BE49-F238E27FC236}">
              <a16:creationId xmlns:a16="http://schemas.microsoft.com/office/drawing/2014/main" id="{00000000-0008-0000-0F00-00000B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80" name="Line 185">
          <a:extLst>
            <a:ext uri="{FF2B5EF4-FFF2-40B4-BE49-F238E27FC236}">
              <a16:creationId xmlns:a16="http://schemas.microsoft.com/office/drawing/2014/main" id="{00000000-0008-0000-0F00-00000C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81" name="Line 186">
          <a:extLst>
            <a:ext uri="{FF2B5EF4-FFF2-40B4-BE49-F238E27FC236}">
              <a16:creationId xmlns:a16="http://schemas.microsoft.com/office/drawing/2014/main" id="{00000000-0008-0000-0F00-00000D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82" name="Line 187">
          <a:extLst>
            <a:ext uri="{FF2B5EF4-FFF2-40B4-BE49-F238E27FC236}">
              <a16:creationId xmlns:a16="http://schemas.microsoft.com/office/drawing/2014/main" id="{00000000-0008-0000-0F00-00000E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83" name="Line 46">
          <a:extLst>
            <a:ext uri="{FF2B5EF4-FFF2-40B4-BE49-F238E27FC236}">
              <a16:creationId xmlns:a16="http://schemas.microsoft.com/office/drawing/2014/main" id="{00000000-0008-0000-0F00-00000F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84" name="Line 47">
          <a:extLst>
            <a:ext uri="{FF2B5EF4-FFF2-40B4-BE49-F238E27FC236}">
              <a16:creationId xmlns:a16="http://schemas.microsoft.com/office/drawing/2014/main" id="{00000000-0008-0000-0F00-000010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85" name="Line 48">
          <a:extLst>
            <a:ext uri="{FF2B5EF4-FFF2-40B4-BE49-F238E27FC236}">
              <a16:creationId xmlns:a16="http://schemas.microsoft.com/office/drawing/2014/main" id="{00000000-0008-0000-0F00-000011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86" name="Line 49">
          <a:extLst>
            <a:ext uri="{FF2B5EF4-FFF2-40B4-BE49-F238E27FC236}">
              <a16:creationId xmlns:a16="http://schemas.microsoft.com/office/drawing/2014/main" id="{00000000-0008-0000-0F00-000012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87" name="Line 50">
          <a:extLst>
            <a:ext uri="{FF2B5EF4-FFF2-40B4-BE49-F238E27FC236}">
              <a16:creationId xmlns:a16="http://schemas.microsoft.com/office/drawing/2014/main" id="{00000000-0008-0000-0F00-000013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88" name="Line 51">
          <a:extLst>
            <a:ext uri="{FF2B5EF4-FFF2-40B4-BE49-F238E27FC236}">
              <a16:creationId xmlns:a16="http://schemas.microsoft.com/office/drawing/2014/main" id="{00000000-0008-0000-0F00-000014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89" name="Line 182">
          <a:extLst>
            <a:ext uri="{FF2B5EF4-FFF2-40B4-BE49-F238E27FC236}">
              <a16:creationId xmlns:a16="http://schemas.microsoft.com/office/drawing/2014/main" id="{00000000-0008-0000-0F00-000015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90" name="Line 183">
          <a:extLst>
            <a:ext uri="{FF2B5EF4-FFF2-40B4-BE49-F238E27FC236}">
              <a16:creationId xmlns:a16="http://schemas.microsoft.com/office/drawing/2014/main" id="{00000000-0008-0000-0F00-000016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91" name="Line 184">
          <a:extLst>
            <a:ext uri="{FF2B5EF4-FFF2-40B4-BE49-F238E27FC236}">
              <a16:creationId xmlns:a16="http://schemas.microsoft.com/office/drawing/2014/main" id="{00000000-0008-0000-0F00-000017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92" name="Line 185">
          <a:extLst>
            <a:ext uri="{FF2B5EF4-FFF2-40B4-BE49-F238E27FC236}">
              <a16:creationId xmlns:a16="http://schemas.microsoft.com/office/drawing/2014/main" id="{00000000-0008-0000-0F00-000018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93" name="Line 186">
          <a:extLst>
            <a:ext uri="{FF2B5EF4-FFF2-40B4-BE49-F238E27FC236}">
              <a16:creationId xmlns:a16="http://schemas.microsoft.com/office/drawing/2014/main" id="{00000000-0008-0000-0F00-000019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94" name="Line 187">
          <a:extLst>
            <a:ext uri="{FF2B5EF4-FFF2-40B4-BE49-F238E27FC236}">
              <a16:creationId xmlns:a16="http://schemas.microsoft.com/office/drawing/2014/main" id="{00000000-0008-0000-0F00-00001A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95" name="Line 46">
          <a:extLst>
            <a:ext uri="{FF2B5EF4-FFF2-40B4-BE49-F238E27FC236}">
              <a16:creationId xmlns:a16="http://schemas.microsoft.com/office/drawing/2014/main" id="{00000000-0008-0000-0F00-00001B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96" name="Line 47">
          <a:extLst>
            <a:ext uri="{FF2B5EF4-FFF2-40B4-BE49-F238E27FC236}">
              <a16:creationId xmlns:a16="http://schemas.microsoft.com/office/drawing/2014/main" id="{00000000-0008-0000-0F00-00001C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97" name="Line 48">
          <a:extLst>
            <a:ext uri="{FF2B5EF4-FFF2-40B4-BE49-F238E27FC236}">
              <a16:creationId xmlns:a16="http://schemas.microsoft.com/office/drawing/2014/main" id="{00000000-0008-0000-0F00-00001D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98" name="Line 49">
          <a:extLst>
            <a:ext uri="{FF2B5EF4-FFF2-40B4-BE49-F238E27FC236}">
              <a16:creationId xmlns:a16="http://schemas.microsoft.com/office/drawing/2014/main" id="{00000000-0008-0000-0F00-00001E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99" name="Line 50">
          <a:extLst>
            <a:ext uri="{FF2B5EF4-FFF2-40B4-BE49-F238E27FC236}">
              <a16:creationId xmlns:a16="http://schemas.microsoft.com/office/drawing/2014/main" id="{00000000-0008-0000-0F00-00001F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00" name="Line 51">
          <a:extLst>
            <a:ext uri="{FF2B5EF4-FFF2-40B4-BE49-F238E27FC236}">
              <a16:creationId xmlns:a16="http://schemas.microsoft.com/office/drawing/2014/main" id="{00000000-0008-0000-0F00-000020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01" name="Line 182">
          <a:extLst>
            <a:ext uri="{FF2B5EF4-FFF2-40B4-BE49-F238E27FC236}">
              <a16:creationId xmlns:a16="http://schemas.microsoft.com/office/drawing/2014/main" id="{00000000-0008-0000-0F00-000021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02" name="Line 183">
          <a:extLst>
            <a:ext uri="{FF2B5EF4-FFF2-40B4-BE49-F238E27FC236}">
              <a16:creationId xmlns:a16="http://schemas.microsoft.com/office/drawing/2014/main" id="{00000000-0008-0000-0F00-000022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03" name="Line 184">
          <a:extLst>
            <a:ext uri="{FF2B5EF4-FFF2-40B4-BE49-F238E27FC236}">
              <a16:creationId xmlns:a16="http://schemas.microsoft.com/office/drawing/2014/main" id="{00000000-0008-0000-0F00-000023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04" name="Line 185">
          <a:extLst>
            <a:ext uri="{FF2B5EF4-FFF2-40B4-BE49-F238E27FC236}">
              <a16:creationId xmlns:a16="http://schemas.microsoft.com/office/drawing/2014/main" id="{00000000-0008-0000-0F00-000024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05" name="Line 186">
          <a:extLst>
            <a:ext uri="{FF2B5EF4-FFF2-40B4-BE49-F238E27FC236}">
              <a16:creationId xmlns:a16="http://schemas.microsoft.com/office/drawing/2014/main" id="{00000000-0008-0000-0F00-000025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06" name="Line 187">
          <a:extLst>
            <a:ext uri="{FF2B5EF4-FFF2-40B4-BE49-F238E27FC236}">
              <a16:creationId xmlns:a16="http://schemas.microsoft.com/office/drawing/2014/main" id="{00000000-0008-0000-0F00-000026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07" name="Line 46">
          <a:extLst>
            <a:ext uri="{FF2B5EF4-FFF2-40B4-BE49-F238E27FC236}">
              <a16:creationId xmlns:a16="http://schemas.microsoft.com/office/drawing/2014/main" id="{00000000-0008-0000-0F00-000027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08" name="Line 47">
          <a:extLst>
            <a:ext uri="{FF2B5EF4-FFF2-40B4-BE49-F238E27FC236}">
              <a16:creationId xmlns:a16="http://schemas.microsoft.com/office/drawing/2014/main" id="{00000000-0008-0000-0F00-000028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09" name="Line 48">
          <a:extLst>
            <a:ext uri="{FF2B5EF4-FFF2-40B4-BE49-F238E27FC236}">
              <a16:creationId xmlns:a16="http://schemas.microsoft.com/office/drawing/2014/main" id="{00000000-0008-0000-0F00-000029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10" name="Line 49">
          <a:extLst>
            <a:ext uri="{FF2B5EF4-FFF2-40B4-BE49-F238E27FC236}">
              <a16:creationId xmlns:a16="http://schemas.microsoft.com/office/drawing/2014/main" id="{00000000-0008-0000-0F00-00002A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11" name="Line 50">
          <a:extLst>
            <a:ext uri="{FF2B5EF4-FFF2-40B4-BE49-F238E27FC236}">
              <a16:creationId xmlns:a16="http://schemas.microsoft.com/office/drawing/2014/main" id="{00000000-0008-0000-0F00-00002B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12" name="Line 51">
          <a:extLst>
            <a:ext uri="{FF2B5EF4-FFF2-40B4-BE49-F238E27FC236}">
              <a16:creationId xmlns:a16="http://schemas.microsoft.com/office/drawing/2014/main" id="{00000000-0008-0000-0F00-00002C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13" name="Line 182">
          <a:extLst>
            <a:ext uri="{FF2B5EF4-FFF2-40B4-BE49-F238E27FC236}">
              <a16:creationId xmlns:a16="http://schemas.microsoft.com/office/drawing/2014/main" id="{00000000-0008-0000-0F00-00002D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14" name="Line 183">
          <a:extLst>
            <a:ext uri="{FF2B5EF4-FFF2-40B4-BE49-F238E27FC236}">
              <a16:creationId xmlns:a16="http://schemas.microsoft.com/office/drawing/2014/main" id="{00000000-0008-0000-0F00-00002E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15" name="Line 184">
          <a:extLst>
            <a:ext uri="{FF2B5EF4-FFF2-40B4-BE49-F238E27FC236}">
              <a16:creationId xmlns:a16="http://schemas.microsoft.com/office/drawing/2014/main" id="{00000000-0008-0000-0F00-00002F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16" name="Line 185">
          <a:extLst>
            <a:ext uri="{FF2B5EF4-FFF2-40B4-BE49-F238E27FC236}">
              <a16:creationId xmlns:a16="http://schemas.microsoft.com/office/drawing/2014/main" id="{00000000-0008-0000-0F00-000030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17" name="Line 186">
          <a:extLst>
            <a:ext uri="{FF2B5EF4-FFF2-40B4-BE49-F238E27FC236}">
              <a16:creationId xmlns:a16="http://schemas.microsoft.com/office/drawing/2014/main" id="{00000000-0008-0000-0F00-000031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18" name="Line 187">
          <a:extLst>
            <a:ext uri="{FF2B5EF4-FFF2-40B4-BE49-F238E27FC236}">
              <a16:creationId xmlns:a16="http://schemas.microsoft.com/office/drawing/2014/main" id="{00000000-0008-0000-0F00-000032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03" name="Line 46">
          <a:extLst>
            <a:ext uri="{FF2B5EF4-FFF2-40B4-BE49-F238E27FC236}">
              <a16:creationId xmlns:a16="http://schemas.microsoft.com/office/drawing/2014/main" id="{00000000-0008-0000-0F00-0000B3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04" name="Line 47">
          <a:extLst>
            <a:ext uri="{FF2B5EF4-FFF2-40B4-BE49-F238E27FC236}">
              <a16:creationId xmlns:a16="http://schemas.microsoft.com/office/drawing/2014/main" id="{00000000-0008-0000-0F00-0000B4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05" name="Line 48">
          <a:extLst>
            <a:ext uri="{FF2B5EF4-FFF2-40B4-BE49-F238E27FC236}">
              <a16:creationId xmlns:a16="http://schemas.microsoft.com/office/drawing/2014/main" id="{00000000-0008-0000-0F00-0000B5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06" name="Line 49">
          <a:extLst>
            <a:ext uri="{FF2B5EF4-FFF2-40B4-BE49-F238E27FC236}">
              <a16:creationId xmlns:a16="http://schemas.microsoft.com/office/drawing/2014/main" id="{00000000-0008-0000-0F00-0000B6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07" name="Line 50">
          <a:extLst>
            <a:ext uri="{FF2B5EF4-FFF2-40B4-BE49-F238E27FC236}">
              <a16:creationId xmlns:a16="http://schemas.microsoft.com/office/drawing/2014/main" id="{00000000-0008-0000-0F00-0000B7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08" name="Line 51">
          <a:extLst>
            <a:ext uri="{FF2B5EF4-FFF2-40B4-BE49-F238E27FC236}">
              <a16:creationId xmlns:a16="http://schemas.microsoft.com/office/drawing/2014/main" id="{00000000-0008-0000-0F00-0000B8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09" name="Line 182">
          <a:extLst>
            <a:ext uri="{FF2B5EF4-FFF2-40B4-BE49-F238E27FC236}">
              <a16:creationId xmlns:a16="http://schemas.microsoft.com/office/drawing/2014/main" id="{00000000-0008-0000-0F00-0000B9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10" name="Line 183">
          <a:extLst>
            <a:ext uri="{FF2B5EF4-FFF2-40B4-BE49-F238E27FC236}">
              <a16:creationId xmlns:a16="http://schemas.microsoft.com/office/drawing/2014/main" id="{00000000-0008-0000-0F00-0000BA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11" name="Line 184">
          <a:extLst>
            <a:ext uri="{FF2B5EF4-FFF2-40B4-BE49-F238E27FC236}">
              <a16:creationId xmlns:a16="http://schemas.microsoft.com/office/drawing/2014/main" id="{00000000-0008-0000-0F00-0000BB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12" name="Line 185">
          <a:extLst>
            <a:ext uri="{FF2B5EF4-FFF2-40B4-BE49-F238E27FC236}">
              <a16:creationId xmlns:a16="http://schemas.microsoft.com/office/drawing/2014/main" id="{00000000-0008-0000-0F00-0000BC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13" name="Line 186">
          <a:extLst>
            <a:ext uri="{FF2B5EF4-FFF2-40B4-BE49-F238E27FC236}">
              <a16:creationId xmlns:a16="http://schemas.microsoft.com/office/drawing/2014/main" id="{00000000-0008-0000-0F00-0000BD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14" name="Line 187">
          <a:extLst>
            <a:ext uri="{FF2B5EF4-FFF2-40B4-BE49-F238E27FC236}">
              <a16:creationId xmlns:a16="http://schemas.microsoft.com/office/drawing/2014/main" id="{00000000-0008-0000-0F00-0000BE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15" name="Line 46">
          <a:extLst>
            <a:ext uri="{FF2B5EF4-FFF2-40B4-BE49-F238E27FC236}">
              <a16:creationId xmlns:a16="http://schemas.microsoft.com/office/drawing/2014/main" id="{00000000-0008-0000-0F00-0000BF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16" name="Line 47">
          <a:extLst>
            <a:ext uri="{FF2B5EF4-FFF2-40B4-BE49-F238E27FC236}">
              <a16:creationId xmlns:a16="http://schemas.microsoft.com/office/drawing/2014/main" id="{00000000-0008-0000-0F00-0000C0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17" name="Line 48">
          <a:extLst>
            <a:ext uri="{FF2B5EF4-FFF2-40B4-BE49-F238E27FC236}">
              <a16:creationId xmlns:a16="http://schemas.microsoft.com/office/drawing/2014/main" id="{00000000-0008-0000-0F00-0000C1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18" name="Line 49">
          <a:extLst>
            <a:ext uri="{FF2B5EF4-FFF2-40B4-BE49-F238E27FC236}">
              <a16:creationId xmlns:a16="http://schemas.microsoft.com/office/drawing/2014/main" id="{00000000-0008-0000-0F00-0000C2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19" name="Line 50">
          <a:extLst>
            <a:ext uri="{FF2B5EF4-FFF2-40B4-BE49-F238E27FC236}">
              <a16:creationId xmlns:a16="http://schemas.microsoft.com/office/drawing/2014/main" id="{00000000-0008-0000-0F00-0000C3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20" name="Line 51">
          <a:extLst>
            <a:ext uri="{FF2B5EF4-FFF2-40B4-BE49-F238E27FC236}">
              <a16:creationId xmlns:a16="http://schemas.microsoft.com/office/drawing/2014/main" id="{00000000-0008-0000-0F00-0000C4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21" name="Line 182">
          <a:extLst>
            <a:ext uri="{FF2B5EF4-FFF2-40B4-BE49-F238E27FC236}">
              <a16:creationId xmlns:a16="http://schemas.microsoft.com/office/drawing/2014/main" id="{00000000-0008-0000-0F00-0000C5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22" name="Line 183">
          <a:extLst>
            <a:ext uri="{FF2B5EF4-FFF2-40B4-BE49-F238E27FC236}">
              <a16:creationId xmlns:a16="http://schemas.microsoft.com/office/drawing/2014/main" id="{00000000-0008-0000-0F00-0000C6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23" name="Line 184">
          <a:extLst>
            <a:ext uri="{FF2B5EF4-FFF2-40B4-BE49-F238E27FC236}">
              <a16:creationId xmlns:a16="http://schemas.microsoft.com/office/drawing/2014/main" id="{00000000-0008-0000-0F00-0000C7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24" name="Line 185">
          <a:extLst>
            <a:ext uri="{FF2B5EF4-FFF2-40B4-BE49-F238E27FC236}">
              <a16:creationId xmlns:a16="http://schemas.microsoft.com/office/drawing/2014/main" id="{00000000-0008-0000-0F00-0000C8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25" name="Line 186">
          <a:extLst>
            <a:ext uri="{FF2B5EF4-FFF2-40B4-BE49-F238E27FC236}">
              <a16:creationId xmlns:a16="http://schemas.microsoft.com/office/drawing/2014/main" id="{00000000-0008-0000-0F00-0000C9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26" name="Line 187">
          <a:extLst>
            <a:ext uri="{FF2B5EF4-FFF2-40B4-BE49-F238E27FC236}">
              <a16:creationId xmlns:a16="http://schemas.microsoft.com/office/drawing/2014/main" id="{00000000-0008-0000-0F00-0000CA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27" name="Line 46">
          <a:extLst>
            <a:ext uri="{FF2B5EF4-FFF2-40B4-BE49-F238E27FC236}">
              <a16:creationId xmlns:a16="http://schemas.microsoft.com/office/drawing/2014/main" id="{00000000-0008-0000-0F00-0000CB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28" name="Line 47">
          <a:extLst>
            <a:ext uri="{FF2B5EF4-FFF2-40B4-BE49-F238E27FC236}">
              <a16:creationId xmlns:a16="http://schemas.microsoft.com/office/drawing/2014/main" id="{00000000-0008-0000-0F00-0000CC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29" name="Line 48">
          <a:extLst>
            <a:ext uri="{FF2B5EF4-FFF2-40B4-BE49-F238E27FC236}">
              <a16:creationId xmlns:a16="http://schemas.microsoft.com/office/drawing/2014/main" id="{00000000-0008-0000-0F00-0000CD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30" name="Line 49">
          <a:extLst>
            <a:ext uri="{FF2B5EF4-FFF2-40B4-BE49-F238E27FC236}">
              <a16:creationId xmlns:a16="http://schemas.microsoft.com/office/drawing/2014/main" id="{00000000-0008-0000-0F00-0000CE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31" name="Line 50">
          <a:extLst>
            <a:ext uri="{FF2B5EF4-FFF2-40B4-BE49-F238E27FC236}">
              <a16:creationId xmlns:a16="http://schemas.microsoft.com/office/drawing/2014/main" id="{00000000-0008-0000-0F00-0000CF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32" name="Line 51">
          <a:extLst>
            <a:ext uri="{FF2B5EF4-FFF2-40B4-BE49-F238E27FC236}">
              <a16:creationId xmlns:a16="http://schemas.microsoft.com/office/drawing/2014/main" id="{00000000-0008-0000-0F00-0000D0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33" name="Line 182">
          <a:extLst>
            <a:ext uri="{FF2B5EF4-FFF2-40B4-BE49-F238E27FC236}">
              <a16:creationId xmlns:a16="http://schemas.microsoft.com/office/drawing/2014/main" id="{00000000-0008-0000-0F00-0000D1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34" name="Line 183">
          <a:extLst>
            <a:ext uri="{FF2B5EF4-FFF2-40B4-BE49-F238E27FC236}">
              <a16:creationId xmlns:a16="http://schemas.microsoft.com/office/drawing/2014/main" id="{00000000-0008-0000-0F00-0000D2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35" name="Line 184">
          <a:extLst>
            <a:ext uri="{FF2B5EF4-FFF2-40B4-BE49-F238E27FC236}">
              <a16:creationId xmlns:a16="http://schemas.microsoft.com/office/drawing/2014/main" id="{00000000-0008-0000-0F00-0000D3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36" name="Line 185">
          <a:extLst>
            <a:ext uri="{FF2B5EF4-FFF2-40B4-BE49-F238E27FC236}">
              <a16:creationId xmlns:a16="http://schemas.microsoft.com/office/drawing/2014/main" id="{00000000-0008-0000-0F00-0000D4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37" name="Line 186">
          <a:extLst>
            <a:ext uri="{FF2B5EF4-FFF2-40B4-BE49-F238E27FC236}">
              <a16:creationId xmlns:a16="http://schemas.microsoft.com/office/drawing/2014/main" id="{00000000-0008-0000-0F00-0000D5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38" name="Line 187">
          <a:extLst>
            <a:ext uri="{FF2B5EF4-FFF2-40B4-BE49-F238E27FC236}">
              <a16:creationId xmlns:a16="http://schemas.microsoft.com/office/drawing/2014/main" id="{00000000-0008-0000-0F00-0000D6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39" name="Line 46">
          <a:extLst>
            <a:ext uri="{FF2B5EF4-FFF2-40B4-BE49-F238E27FC236}">
              <a16:creationId xmlns:a16="http://schemas.microsoft.com/office/drawing/2014/main" id="{00000000-0008-0000-0F00-0000D7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40" name="Line 47">
          <a:extLst>
            <a:ext uri="{FF2B5EF4-FFF2-40B4-BE49-F238E27FC236}">
              <a16:creationId xmlns:a16="http://schemas.microsoft.com/office/drawing/2014/main" id="{00000000-0008-0000-0F00-0000D8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41" name="Line 48">
          <a:extLst>
            <a:ext uri="{FF2B5EF4-FFF2-40B4-BE49-F238E27FC236}">
              <a16:creationId xmlns:a16="http://schemas.microsoft.com/office/drawing/2014/main" id="{00000000-0008-0000-0F00-0000D9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42" name="Line 49">
          <a:extLst>
            <a:ext uri="{FF2B5EF4-FFF2-40B4-BE49-F238E27FC236}">
              <a16:creationId xmlns:a16="http://schemas.microsoft.com/office/drawing/2014/main" id="{00000000-0008-0000-0F00-0000DA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43" name="Line 50">
          <a:extLst>
            <a:ext uri="{FF2B5EF4-FFF2-40B4-BE49-F238E27FC236}">
              <a16:creationId xmlns:a16="http://schemas.microsoft.com/office/drawing/2014/main" id="{00000000-0008-0000-0F00-0000DB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44" name="Line 51">
          <a:extLst>
            <a:ext uri="{FF2B5EF4-FFF2-40B4-BE49-F238E27FC236}">
              <a16:creationId xmlns:a16="http://schemas.microsoft.com/office/drawing/2014/main" id="{00000000-0008-0000-0F00-0000DC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45" name="Line 182">
          <a:extLst>
            <a:ext uri="{FF2B5EF4-FFF2-40B4-BE49-F238E27FC236}">
              <a16:creationId xmlns:a16="http://schemas.microsoft.com/office/drawing/2014/main" id="{00000000-0008-0000-0F00-0000DD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46" name="Line 183">
          <a:extLst>
            <a:ext uri="{FF2B5EF4-FFF2-40B4-BE49-F238E27FC236}">
              <a16:creationId xmlns:a16="http://schemas.microsoft.com/office/drawing/2014/main" id="{00000000-0008-0000-0F00-0000DE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47" name="Line 184">
          <a:extLst>
            <a:ext uri="{FF2B5EF4-FFF2-40B4-BE49-F238E27FC236}">
              <a16:creationId xmlns:a16="http://schemas.microsoft.com/office/drawing/2014/main" id="{00000000-0008-0000-0F00-0000DF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48" name="Line 185">
          <a:extLst>
            <a:ext uri="{FF2B5EF4-FFF2-40B4-BE49-F238E27FC236}">
              <a16:creationId xmlns:a16="http://schemas.microsoft.com/office/drawing/2014/main" id="{00000000-0008-0000-0F00-0000E0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49" name="Line 186">
          <a:extLst>
            <a:ext uri="{FF2B5EF4-FFF2-40B4-BE49-F238E27FC236}">
              <a16:creationId xmlns:a16="http://schemas.microsoft.com/office/drawing/2014/main" id="{00000000-0008-0000-0F00-0000E1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50" name="Line 187">
          <a:extLst>
            <a:ext uri="{FF2B5EF4-FFF2-40B4-BE49-F238E27FC236}">
              <a16:creationId xmlns:a16="http://schemas.microsoft.com/office/drawing/2014/main" id="{00000000-0008-0000-0F00-0000E2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51" name="Line 46">
          <a:extLst>
            <a:ext uri="{FF2B5EF4-FFF2-40B4-BE49-F238E27FC236}">
              <a16:creationId xmlns:a16="http://schemas.microsoft.com/office/drawing/2014/main" id="{00000000-0008-0000-0F00-0000E3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52" name="Line 47">
          <a:extLst>
            <a:ext uri="{FF2B5EF4-FFF2-40B4-BE49-F238E27FC236}">
              <a16:creationId xmlns:a16="http://schemas.microsoft.com/office/drawing/2014/main" id="{00000000-0008-0000-0F00-0000E4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53" name="Line 48">
          <a:extLst>
            <a:ext uri="{FF2B5EF4-FFF2-40B4-BE49-F238E27FC236}">
              <a16:creationId xmlns:a16="http://schemas.microsoft.com/office/drawing/2014/main" id="{00000000-0008-0000-0F00-0000E5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54" name="Line 49">
          <a:extLst>
            <a:ext uri="{FF2B5EF4-FFF2-40B4-BE49-F238E27FC236}">
              <a16:creationId xmlns:a16="http://schemas.microsoft.com/office/drawing/2014/main" id="{00000000-0008-0000-0F00-0000E6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55" name="Line 50">
          <a:extLst>
            <a:ext uri="{FF2B5EF4-FFF2-40B4-BE49-F238E27FC236}">
              <a16:creationId xmlns:a16="http://schemas.microsoft.com/office/drawing/2014/main" id="{00000000-0008-0000-0F00-0000E7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56" name="Line 51">
          <a:extLst>
            <a:ext uri="{FF2B5EF4-FFF2-40B4-BE49-F238E27FC236}">
              <a16:creationId xmlns:a16="http://schemas.microsoft.com/office/drawing/2014/main" id="{00000000-0008-0000-0F00-0000E8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57" name="Line 182">
          <a:extLst>
            <a:ext uri="{FF2B5EF4-FFF2-40B4-BE49-F238E27FC236}">
              <a16:creationId xmlns:a16="http://schemas.microsoft.com/office/drawing/2014/main" id="{00000000-0008-0000-0F00-0000E9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58" name="Line 183">
          <a:extLst>
            <a:ext uri="{FF2B5EF4-FFF2-40B4-BE49-F238E27FC236}">
              <a16:creationId xmlns:a16="http://schemas.microsoft.com/office/drawing/2014/main" id="{00000000-0008-0000-0F00-0000EA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59" name="Line 184">
          <a:extLst>
            <a:ext uri="{FF2B5EF4-FFF2-40B4-BE49-F238E27FC236}">
              <a16:creationId xmlns:a16="http://schemas.microsoft.com/office/drawing/2014/main" id="{00000000-0008-0000-0F00-0000EB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60" name="Line 185">
          <a:extLst>
            <a:ext uri="{FF2B5EF4-FFF2-40B4-BE49-F238E27FC236}">
              <a16:creationId xmlns:a16="http://schemas.microsoft.com/office/drawing/2014/main" id="{00000000-0008-0000-0F00-0000EC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61" name="Line 186">
          <a:extLst>
            <a:ext uri="{FF2B5EF4-FFF2-40B4-BE49-F238E27FC236}">
              <a16:creationId xmlns:a16="http://schemas.microsoft.com/office/drawing/2014/main" id="{00000000-0008-0000-0F00-0000ED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62" name="Line 187">
          <a:extLst>
            <a:ext uri="{FF2B5EF4-FFF2-40B4-BE49-F238E27FC236}">
              <a16:creationId xmlns:a16="http://schemas.microsoft.com/office/drawing/2014/main" id="{00000000-0008-0000-0F00-0000EE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63" name="Line 46">
          <a:extLst>
            <a:ext uri="{FF2B5EF4-FFF2-40B4-BE49-F238E27FC236}">
              <a16:creationId xmlns:a16="http://schemas.microsoft.com/office/drawing/2014/main" id="{00000000-0008-0000-0F00-0000EF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64" name="Line 47">
          <a:extLst>
            <a:ext uri="{FF2B5EF4-FFF2-40B4-BE49-F238E27FC236}">
              <a16:creationId xmlns:a16="http://schemas.microsoft.com/office/drawing/2014/main" id="{00000000-0008-0000-0F00-0000F0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65" name="Line 48">
          <a:extLst>
            <a:ext uri="{FF2B5EF4-FFF2-40B4-BE49-F238E27FC236}">
              <a16:creationId xmlns:a16="http://schemas.microsoft.com/office/drawing/2014/main" id="{00000000-0008-0000-0F00-0000F1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66" name="Line 49">
          <a:extLst>
            <a:ext uri="{FF2B5EF4-FFF2-40B4-BE49-F238E27FC236}">
              <a16:creationId xmlns:a16="http://schemas.microsoft.com/office/drawing/2014/main" id="{00000000-0008-0000-0F00-0000F2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67" name="Line 50">
          <a:extLst>
            <a:ext uri="{FF2B5EF4-FFF2-40B4-BE49-F238E27FC236}">
              <a16:creationId xmlns:a16="http://schemas.microsoft.com/office/drawing/2014/main" id="{00000000-0008-0000-0F00-0000F3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68" name="Line 51">
          <a:extLst>
            <a:ext uri="{FF2B5EF4-FFF2-40B4-BE49-F238E27FC236}">
              <a16:creationId xmlns:a16="http://schemas.microsoft.com/office/drawing/2014/main" id="{00000000-0008-0000-0F00-0000F4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69" name="Line 182">
          <a:extLst>
            <a:ext uri="{FF2B5EF4-FFF2-40B4-BE49-F238E27FC236}">
              <a16:creationId xmlns:a16="http://schemas.microsoft.com/office/drawing/2014/main" id="{00000000-0008-0000-0F00-0000F5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70" name="Line 183">
          <a:extLst>
            <a:ext uri="{FF2B5EF4-FFF2-40B4-BE49-F238E27FC236}">
              <a16:creationId xmlns:a16="http://schemas.microsoft.com/office/drawing/2014/main" id="{00000000-0008-0000-0F00-0000F6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71" name="Line 184">
          <a:extLst>
            <a:ext uri="{FF2B5EF4-FFF2-40B4-BE49-F238E27FC236}">
              <a16:creationId xmlns:a16="http://schemas.microsoft.com/office/drawing/2014/main" id="{00000000-0008-0000-0F00-0000F7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72" name="Line 185">
          <a:extLst>
            <a:ext uri="{FF2B5EF4-FFF2-40B4-BE49-F238E27FC236}">
              <a16:creationId xmlns:a16="http://schemas.microsoft.com/office/drawing/2014/main" id="{00000000-0008-0000-0F00-0000F8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73" name="Line 186">
          <a:extLst>
            <a:ext uri="{FF2B5EF4-FFF2-40B4-BE49-F238E27FC236}">
              <a16:creationId xmlns:a16="http://schemas.microsoft.com/office/drawing/2014/main" id="{00000000-0008-0000-0F00-0000F9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74" name="Line 187">
          <a:extLst>
            <a:ext uri="{FF2B5EF4-FFF2-40B4-BE49-F238E27FC236}">
              <a16:creationId xmlns:a16="http://schemas.microsoft.com/office/drawing/2014/main" id="{00000000-0008-0000-0F00-0000FA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75" name="Line 46">
          <a:extLst>
            <a:ext uri="{FF2B5EF4-FFF2-40B4-BE49-F238E27FC236}">
              <a16:creationId xmlns:a16="http://schemas.microsoft.com/office/drawing/2014/main" id="{00000000-0008-0000-0F00-0000FB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76" name="Line 47">
          <a:extLst>
            <a:ext uri="{FF2B5EF4-FFF2-40B4-BE49-F238E27FC236}">
              <a16:creationId xmlns:a16="http://schemas.microsoft.com/office/drawing/2014/main" id="{00000000-0008-0000-0F00-0000FC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77" name="Line 48">
          <a:extLst>
            <a:ext uri="{FF2B5EF4-FFF2-40B4-BE49-F238E27FC236}">
              <a16:creationId xmlns:a16="http://schemas.microsoft.com/office/drawing/2014/main" id="{00000000-0008-0000-0F00-0000FD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78" name="Line 49">
          <a:extLst>
            <a:ext uri="{FF2B5EF4-FFF2-40B4-BE49-F238E27FC236}">
              <a16:creationId xmlns:a16="http://schemas.microsoft.com/office/drawing/2014/main" id="{00000000-0008-0000-0F00-0000FE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79" name="Line 50">
          <a:extLst>
            <a:ext uri="{FF2B5EF4-FFF2-40B4-BE49-F238E27FC236}">
              <a16:creationId xmlns:a16="http://schemas.microsoft.com/office/drawing/2014/main" id="{00000000-0008-0000-0F00-0000FF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80" name="Line 51">
          <a:extLst>
            <a:ext uri="{FF2B5EF4-FFF2-40B4-BE49-F238E27FC236}">
              <a16:creationId xmlns:a16="http://schemas.microsoft.com/office/drawing/2014/main" id="{00000000-0008-0000-0F00-000000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81" name="Line 182">
          <a:extLst>
            <a:ext uri="{FF2B5EF4-FFF2-40B4-BE49-F238E27FC236}">
              <a16:creationId xmlns:a16="http://schemas.microsoft.com/office/drawing/2014/main" id="{00000000-0008-0000-0F00-000001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82" name="Line 183">
          <a:extLst>
            <a:ext uri="{FF2B5EF4-FFF2-40B4-BE49-F238E27FC236}">
              <a16:creationId xmlns:a16="http://schemas.microsoft.com/office/drawing/2014/main" id="{00000000-0008-0000-0F00-000002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83" name="Line 184">
          <a:extLst>
            <a:ext uri="{FF2B5EF4-FFF2-40B4-BE49-F238E27FC236}">
              <a16:creationId xmlns:a16="http://schemas.microsoft.com/office/drawing/2014/main" id="{00000000-0008-0000-0F00-000003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84" name="Line 185">
          <a:extLst>
            <a:ext uri="{FF2B5EF4-FFF2-40B4-BE49-F238E27FC236}">
              <a16:creationId xmlns:a16="http://schemas.microsoft.com/office/drawing/2014/main" id="{00000000-0008-0000-0F00-000004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85" name="Line 186">
          <a:extLst>
            <a:ext uri="{FF2B5EF4-FFF2-40B4-BE49-F238E27FC236}">
              <a16:creationId xmlns:a16="http://schemas.microsoft.com/office/drawing/2014/main" id="{00000000-0008-0000-0F00-000005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86" name="Line 187">
          <a:extLst>
            <a:ext uri="{FF2B5EF4-FFF2-40B4-BE49-F238E27FC236}">
              <a16:creationId xmlns:a16="http://schemas.microsoft.com/office/drawing/2014/main" id="{00000000-0008-0000-0F00-000006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87" name="Line 46">
          <a:extLst>
            <a:ext uri="{FF2B5EF4-FFF2-40B4-BE49-F238E27FC236}">
              <a16:creationId xmlns:a16="http://schemas.microsoft.com/office/drawing/2014/main" id="{00000000-0008-0000-0F00-000007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88" name="Line 47">
          <a:extLst>
            <a:ext uri="{FF2B5EF4-FFF2-40B4-BE49-F238E27FC236}">
              <a16:creationId xmlns:a16="http://schemas.microsoft.com/office/drawing/2014/main" id="{00000000-0008-0000-0F00-000008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89" name="Line 48">
          <a:extLst>
            <a:ext uri="{FF2B5EF4-FFF2-40B4-BE49-F238E27FC236}">
              <a16:creationId xmlns:a16="http://schemas.microsoft.com/office/drawing/2014/main" id="{00000000-0008-0000-0F00-000009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90" name="Line 49">
          <a:extLst>
            <a:ext uri="{FF2B5EF4-FFF2-40B4-BE49-F238E27FC236}">
              <a16:creationId xmlns:a16="http://schemas.microsoft.com/office/drawing/2014/main" id="{00000000-0008-0000-0F00-00000A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91" name="Line 50">
          <a:extLst>
            <a:ext uri="{FF2B5EF4-FFF2-40B4-BE49-F238E27FC236}">
              <a16:creationId xmlns:a16="http://schemas.microsoft.com/office/drawing/2014/main" id="{00000000-0008-0000-0F00-00000B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92" name="Line 51">
          <a:extLst>
            <a:ext uri="{FF2B5EF4-FFF2-40B4-BE49-F238E27FC236}">
              <a16:creationId xmlns:a16="http://schemas.microsoft.com/office/drawing/2014/main" id="{00000000-0008-0000-0F00-00000C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93" name="Line 182">
          <a:extLst>
            <a:ext uri="{FF2B5EF4-FFF2-40B4-BE49-F238E27FC236}">
              <a16:creationId xmlns:a16="http://schemas.microsoft.com/office/drawing/2014/main" id="{00000000-0008-0000-0F00-00000D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94" name="Line 183">
          <a:extLst>
            <a:ext uri="{FF2B5EF4-FFF2-40B4-BE49-F238E27FC236}">
              <a16:creationId xmlns:a16="http://schemas.microsoft.com/office/drawing/2014/main" id="{00000000-0008-0000-0F00-00000E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95" name="Line 184">
          <a:extLst>
            <a:ext uri="{FF2B5EF4-FFF2-40B4-BE49-F238E27FC236}">
              <a16:creationId xmlns:a16="http://schemas.microsoft.com/office/drawing/2014/main" id="{00000000-0008-0000-0F00-00000F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96" name="Line 185">
          <a:extLst>
            <a:ext uri="{FF2B5EF4-FFF2-40B4-BE49-F238E27FC236}">
              <a16:creationId xmlns:a16="http://schemas.microsoft.com/office/drawing/2014/main" id="{00000000-0008-0000-0F00-000010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97" name="Line 186">
          <a:extLst>
            <a:ext uri="{FF2B5EF4-FFF2-40B4-BE49-F238E27FC236}">
              <a16:creationId xmlns:a16="http://schemas.microsoft.com/office/drawing/2014/main" id="{00000000-0008-0000-0F00-000011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98" name="Line 187">
          <a:extLst>
            <a:ext uri="{FF2B5EF4-FFF2-40B4-BE49-F238E27FC236}">
              <a16:creationId xmlns:a16="http://schemas.microsoft.com/office/drawing/2014/main" id="{00000000-0008-0000-0F00-000012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99" name="Line 46">
          <a:extLst>
            <a:ext uri="{FF2B5EF4-FFF2-40B4-BE49-F238E27FC236}">
              <a16:creationId xmlns:a16="http://schemas.microsoft.com/office/drawing/2014/main" id="{00000000-0008-0000-0F00-000013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00" name="Line 47">
          <a:extLst>
            <a:ext uri="{FF2B5EF4-FFF2-40B4-BE49-F238E27FC236}">
              <a16:creationId xmlns:a16="http://schemas.microsoft.com/office/drawing/2014/main" id="{00000000-0008-0000-0F00-000014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01" name="Line 48">
          <a:extLst>
            <a:ext uri="{FF2B5EF4-FFF2-40B4-BE49-F238E27FC236}">
              <a16:creationId xmlns:a16="http://schemas.microsoft.com/office/drawing/2014/main" id="{00000000-0008-0000-0F00-000015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02" name="Line 49">
          <a:extLst>
            <a:ext uri="{FF2B5EF4-FFF2-40B4-BE49-F238E27FC236}">
              <a16:creationId xmlns:a16="http://schemas.microsoft.com/office/drawing/2014/main" id="{00000000-0008-0000-0F00-000016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03" name="Line 50">
          <a:extLst>
            <a:ext uri="{FF2B5EF4-FFF2-40B4-BE49-F238E27FC236}">
              <a16:creationId xmlns:a16="http://schemas.microsoft.com/office/drawing/2014/main" id="{00000000-0008-0000-0F00-000017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04" name="Line 51">
          <a:extLst>
            <a:ext uri="{FF2B5EF4-FFF2-40B4-BE49-F238E27FC236}">
              <a16:creationId xmlns:a16="http://schemas.microsoft.com/office/drawing/2014/main" id="{00000000-0008-0000-0F00-000018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05" name="Line 182">
          <a:extLst>
            <a:ext uri="{FF2B5EF4-FFF2-40B4-BE49-F238E27FC236}">
              <a16:creationId xmlns:a16="http://schemas.microsoft.com/office/drawing/2014/main" id="{00000000-0008-0000-0F00-000019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06" name="Line 183">
          <a:extLst>
            <a:ext uri="{FF2B5EF4-FFF2-40B4-BE49-F238E27FC236}">
              <a16:creationId xmlns:a16="http://schemas.microsoft.com/office/drawing/2014/main" id="{00000000-0008-0000-0F00-00001A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07" name="Line 184">
          <a:extLst>
            <a:ext uri="{FF2B5EF4-FFF2-40B4-BE49-F238E27FC236}">
              <a16:creationId xmlns:a16="http://schemas.microsoft.com/office/drawing/2014/main" id="{00000000-0008-0000-0F00-00001B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08" name="Line 185">
          <a:extLst>
            <a:ext uri="{FF2B5EF4-FFF2-40B4-BE49-F238E27FC236}">
              <a16:creationId xmlns:a16="http://schemas.microsoft.com/office/drawing/2014/main" id="{00000000-0008-0000-0F00-00001C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09" name="Line 186">
          <a:extLst>
            <a:ext uri="{FF2B5EF4-FFF2-40B4-BE49-F238E27FC236}">
              <a16:creationId xmlns:a16="http://schemas.microsoft.com/office/drawing/2014/main" id="{00000000-0008-0000-0F00-00001D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10" name="Line 187">
          <a:extLst>
            <a:ext uri="{FF2B5EF4-FFF2-40B4-BE49-F238E27FC236}">
              <a16:creationId xmlns:a16="http://schemas.microsoft.com/office/drawing/2014/main" id="{00000000-0008-0000-0F00-00001E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11" name="Line 46">
          <a:extLst>
            <a:ext uri="{FF2B5EF4-FFF2-40B4-BE49-F238E27FC236}">
              <a16:creationId xmlns:a16="http://schemas.microsoft.com/office/drawing/2014/main" id="{00000000-0008-0000-0F00-00001F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12" name="Line 47">
          <a:extLst>
            <a:ext uri="{FF2B5EF4-FFF2-40B4-BE49-F238E27FC236}">
              <a16:creationId xmlns:a16="http://schemas.microsoft.com/office/drawing/2014/main" id="{00000000-0008-0000-0F00-000020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13" name="Line 48">
          <a:extLst>
            <a:ext uri="{FF2B5EF4-FFF2-40B4-BE49-F238E27FC236}">
              <a16:creationId xmlns:a16="http://schemas.microsoft.com/office/drawing/2014/main" id="{00000000-0008-0000-0F00-000021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14" name="Line 49">
          <a:extLst>
            <a:ext uri="{FF2B5EF4-FFF2-40B4-BE49-F238E27FC236}">
              <a16:creationId xmlns:a16="http://schemas.microsoft.com/office/drawing/2014/main" id="{00000000-0008-0000-0F00-000022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15" name="Line 50">
          <a:extLst>
            <a:ext uri="{FF2B5EF4-FFF2-40B4-BE49-F238E27FC236}">
              <a16:creationId xmlns:a16="http://schemas.microsoft.com/office/drawing/2014/main" id="{00000000-0008-0000-0F00-000023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16" name="Line 51">
          <a:extLst>
            <a:ext uri="{FF2B5EF4-FFF2-40B4-BE49-F238E27FC236}">
              <a16:creationId xmlns:a16="http://schemas.microsoft.com/office/drawing/2014/main" id="{00000000-0008-0000-0F00-000024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17" name="Line 182">
          <a:extLst>
            <a:ext uri="{FF2B5EF4-FFF2-40B4-BE49-F238E27FC236}">
              <a16:creationId xmlns:a16="http://schemas.microsoft.com/office/drawing/2014/main" id="{00000000-0008-0000-0F00-000025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18" name="Line 183">
          <a:extLst>
            <a:ext uri="{FF2B5EF4-FFF2-40B4-BE49-F238E27FC236}">
              <a16:creationId xmlns:a16="http://schemas.microsoft.com/office/drawing/2014/main" id="{00000000-0008-0000-0F00-000026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19" name="Line 184">
          <a:extLst>
            <a:ext uri="{FF2B5EF4-FFF2-40B4-BE49-F238E27FC236}">
              <a16:creationId xmlns:a16="http://schemas.microsoft.com/office/drawing/2014/main" id="{00000000-0008-0000-0F00-000027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20" name="Line 185">
          <a:extLst>
            <a:ext uri="{FF2B5EF4-FFF2-40B4-BE49-F238E27FC236}">
              <a16:creationId xmlns:a16="http://schemas.microsoft.com/office/drawing/2014/main" id="{00000000-0008-0000-0F00-000028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21" name="Line 186">
          <a:extLst>
            <a:ext uri="{FF2B5EF4-FFF2-40B4-BE49-F238E27FC236}">
              <a16:creationId xmlns:a16="http://schemas.microsoft.com/office/drawing/2014/main" id="{00000000-0008-0000-0F00-000029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22" name="Line 187">
          <a:extLst>
            <a:ext uri="{FF2B5EF4-FFF2-40B4-BE49-F238E27FC236}">
              <a16:creationId xmlns:a16="http://schemas.microsoft.com/office/drawing/2014/main" id="{00000000-0008-0000-0F00-00002A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23" name="Line 46">
          <a:extLst>
            <a:ext uri="{FF2B5EF4-FFF2-40B4-BE49-F238E27FC236}">
              <a16:creationId xmlns:a16="http://schemas.microsoft.com/office/drawing/2014/main" id="{00000000-0008-0000-0F00-00002B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24" name="Line 47">
          <a:extLst>
            <a:ext uri="{FF2B5EF4-FFF2-40B4-BE49-F238E27FC236}">
              <a16:creationId xmlns:a16="http://schemas.microsoft.com/office/drawing/2014/main" id="{00000000-0008-0000-0F00-00002C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25" name="Line 48">
          <a:extLst>
            <a:ext uri="{FF2B5EF4-FFF2-40B4-BE49-F238E27FC236}">
              <a16:creationId xmlns:a16="http://schemas.microsoft.com/office/drawing/2014/main" id="{00000000-0008-0000-0F00-00002D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26" name="Line 49">
          <a:extLst>
            <a:ext uri="{FF2B5EF4-FFF2-40B4-BE49-F238E27FC236}">
              <a16:creationId xmlns:a16="http://schemas.microsoft.com/office/drawing/2014/main" id="{00000000-0008-0000-0F00-00002E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27" name="Line 50">
          <a:extLst>
            <a:ext uri="{FF2B5EF4-FFF2-40B4-BE49-F238E27FC236}">
              <a16:creationId xmlns:a16="http://schemas.microsoft.com/office/drawing/2014/main" id="{00000000-0008-0000-0F00-00002F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28" name="Line 51">
          <a:extLst>
            <a:ext uri="{FF2B5EF4-FFF2-40B4-BE49-F238E27FC236}">
              <a16:creationId xmlns:a16="http://schemas.microsoft.com/office/drawing/2014/main" id="{00000000-0008-0000-0F00-000030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29" name="Line 182">
          <a:extLst>
            <a:ext uri="{FF2B5EF4-FFF2-40B4-BE49-F238E27FC236}">
              <a16:creationId xmlns:a16="http://schemas.microsoft.com/office/drawing/2014/main" id="{00000000-0008-0000-0F00-000031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30" name="Line 183">
          <a:extLst>
            <a:ext uri="{FF2B5EF4-FFF2-40B4-BE49-F238E27FC236}">
              <a16:creationId xmlns:a16="http://schemas.microsoft.com/office/drawing/2014/main" id="{00000000-0008-0000-0F00-000032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31" name="Line 184">
          <a:extLst>
            <a:ext uri="{FF2B5EF4-FFF2-40B4-BE49-F238E27FC236}">
              <a16:creationId xmlns:a16="http://schemas.microsoft.com/office/drawing/2014/main" id="{00000000-0008-0000-0F00-000033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32" name="Line 185">
          <a:extLst>
            <a:ext uri="{FF2B5EF4-FFF2-40B4-BE49-F238E27FC236}">
              <a16:creationId xmlns:a16="http://schemas.microsoft.com/office/drawing/2014/main" id="{00000000-0008-0000-0F00-000034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33" name="Line 186">
          <a:extLst>
            <a:ext uri="{FF2B5EF4-FFF2-40B4-BE49-F238E27FC236}">
              <a16:creationId xmlns:a16="http://schemas.microsoft.com/office/drawing/2014/main" id="{00000000-0008-0000-0F00-000035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34" name="Line 187">
          <a:extLst>
            <a:ext uri="{FF2B5EF4-FFF2-40B4-BE49-F238E27FC236}">
              <a16:creationId xmlns:a16="http://schemas.microsoft.com/office/drawing/2014/main" id="{00000000-0008-0000-0F00-000036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35" name="Line 46">
          <a:extLst>
            <a:ext uri="{FF2B5EF4-FFF2-40B4-BE49-F238E27FC236}">
              <a16:creationId xmlns:a16="http://schemas.microsoft.com/office/drawing/2014/main" id="{00000000-0008-0000-0F00-000037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36" name="Line 47">
          <a:extLst>
            <a:ext uri="{FF2B5EF4-FFF2-40B4-BE49-F238E27FC236}">
              <a16:creationId xmlns:a16="http://schemas.microsoft.com/office/drawing/2014/main" id="{00000000-0008-0000-0F00-000038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37" name="Line 48">
          <a:extLst>
            <a:ext uri="{FF2B5EF4-FFF2-40B4-BE49-F238E27FC236}">
              <a16:creationId xmlns:a16="http://schemas.microsoft.com/office/drawing/2014/main" id="{00000000-0008-0000-0F00-000039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38" name="Line 49">
          <a:extLst>
            <a:ext uri="{FF2B5EF4-FFF2-40B4-BE49-F238E27FC236}">
              <a16:creationId xmlns:a16="http://schemas.microsoft.com/office/drawing/2014/main" id="{00000000-0008-0000-0F00-00003A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39" name="Line 50">
          <a:extLst>
            <a:ext uri="{FF2B5EF4-FFF2-40B4-BE49-F238E27FC236}">
              <a16:creationId xmlns:a16="http://schemas.microsoft.com/office/drawing/2014/main" id="{00000000-0008-0000-0F00-00003B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40" name="Line 51">
          <a:extLst>
            <a:ext uri="{FF2B5EF4-FFF2-40B4-BE49-F238E27FC236}">
              <a16:creationId xmlns:a16="http://schemas.microsoft.com/office/drawing/2014/main" id="{00000000-0008-0000-0F00-00003C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41" name="Line 182">
          <a:extLst>
            <a:ext uri="{FF2B5EF4-FFF2-40B4-BE49-F238E27FC236}">
              <a16:creationId xmlns:a16="http://schemas.microsoft.com/office/drawing/2014/main" id="{00000000-0008-0000-0F00-00003D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42" name="Line 183">
          <a:extLst>
            <a:ext uri="{FF2B5EF4-FFF2-40B4-BE49-F238E27FC236}">
              <a16:creationId xmlns:a16="http://schemas.microsoft.com/office/drawing/2014/main" id="{00000000-0008-0000-0F00-00003E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43" name="Line 184">
          <a:extLst>
            <a:ext uri="{FF2B5EF4-FFF2-40B4-BE49-F238E27FC236}">
              <a16:creationId xmlns:a16="http://schemas.microsoft.com/office/drawing/2014/main" id="{00000000-0008-0000-0F00-00003F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44" name="Line 185">
          <a:extLst>
            <a:ext uri="{FF2B5EF4-FFF2-40B4-BE49-F238E27FC236}">
              <a16:creationId xmlns:a16="http://schemas.microsoft.com/office/drawing/2014/main" id="{00000000-0008-0000-0F00-000040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45" name="Line 186">
          <a:extLst>
            <a:ext uri="{FF2B5EF4-FFF2-40B4-BE49-F238E27FC236}">
              <a16:creationId xmlns:a16="http://schemas.microsoft.com/office/drawing/2014/main" id="{00000000-0008-0000-0F00-000041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46" name="Line 187">
          <a:extLst>
            <a:ext uri="{FF2B5EF4-FFF2-40B4-BE49-F238E27FC236}">
              <a16:creationId xmlns:a16="http://schemas.microsoft.com/office/drawing/2014/main" id="{00000000-0008-0000-0F00-000042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47" name="Line 46">
          <a:extLst>
            <a:ext uri="{FF2B5EF4-FFF2-40B4-BE49-F238E27FC236}">
              <a16:creationId xmlns:a16="http://schemas.microsoft.com/office/drawing/2014/main" id="{00000000-0008-0000-0F00-000043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48" name="Line 47">
          <a:extLst>
            <a:ext uri="{FF2B5EF4-FFF2-40B4-BE49-F238E27FC236}">
              <a16:creationId xmlns:a16="http://schemas.microsoft.com/office/drawing/2014/main" id="{00000000-0008-0000-0F00-000044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49" name="Line 48">
          <a:extLst>
            <a:ext uri="{FF2B5EF4-FFF2-40B4-BE49-F238E27FC236}">
              <a16:creationId xmlns:a16="http://schemas.microsoft.com/office/drawing/2014/main" id="{00000000-0008-0000-0F00-000045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50" name="Line 49">
          <a:extLst>
            <a:ext uri="{FF2B5EF4-FFF2-40B4-BE49-F238E27FC236}">
              <a16:creationId xmlns:a16="http://schemas.microsoft.com/office/drawing/2014/main" id="{00000000-0008-0000-0F00-000046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51" name="Line 50">
          <a:extLst>
            <a:ext uri="{FF2B5EF4-FFF2-40B4-BE49-F238E27FC236}">
              <a16:creationId xmlns:a16="http://schemas.microsoft.com/office/drawing/2014/main" id="{00000000-0008-0000-0F00-000047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52" name="Line 51">
          <a:extLst>
            <a:ext uri="{FF2B5EF4-FFF2-40B4-BE49-F238E27FC236}">
              <a16:creationId xmlns:a16="http://schemas.microsoft.com/office/drawing/2014/main" id="{00000000-0008-0000-0F00-000048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53" name="Line 182">
          <a:extLst>
            <a:ext uri="{FF2B5EF4-FFF2-40B4-BE49-F238E27FC236}">
              <a16:creationId xmlns:a16="http://schemas.microsoft.com/office/drawing/2014/main" id="{00000000-0008-0000-0F00-000049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54" name="Line 183">
          <a:extLst>
            <a:ext uri="{FF2B5EF4-FFF2-40B4-BE49-F238E27FC236}">
              <a16:creationId xmlns:a16="http://schemas.microsoft.com/office/drawing/2014/main" id="{00000000-0008-0000-0F00-00004A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55" name="Line 184">
          <a:extLst>
            <a:ext uri="{FF2B5EF4-FFF2-40B4-BE49-F238E27FC236}">
              <a16:creationId xmlns:a16="http://schemas.microsoft.com/office/drawing/2014/main" id="{00000000-0008-0000-0F00-00004B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56" name="Line 185">
          <a:extLst>
            <a:ext uri="{FF2B5EF4-FFF2-40B4-BE49-F238E27FC236}">
              <a16:creationId xmlns:a16="http://schemas.microsoft.com/office/drawing/2014/main" id="{00000000-0008-0000-0F00-00004C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57" name="Line 186">
          <a:extLst>
            <a:ext uri="{FF2B5EF4-FFF2-40B4-BE49-F238E27FC236}">
              <a16:creationId xmlns:a16="http://schemas.microsoft.com/office/drawing/2014/main" id="{00000000-0008-0000-0F00-00004D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58" name="Line 187">
          <a:extLst>
            <a:ext uri="{FF2B5EF4-FFF2-40B4-BE49-F238E27FC236}">
              <a16:creationId xmlns:a16="http://schemas.microsoft.com/office/drawing/2014/main" id="{00000000-0008-0000-0F00-00004E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59" name="Line 46">
          <a:extLst>
            <a:ext uri="{FF2B5EF4-FFF2-40B4-BE49-F238E27FC236}">
              <a16:creationId xmlns:a16="http://schemas.microsoft.com/office/drawing/2014/main" id="{00000000-0008-0000-0F00-00004F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60" name="Line 47">
          <a:extLst>
            <a:ext uri="{FF2B5EF4-FFF2-40B4-BE49-F238E27FC236}">
              <a16:creationId xmlns:a16="http://schemas.microsoft.com/office/drawing/2014/main" id="{00000000-0008-0000-0F00-000050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61" name="Line 48">
          <a:extLst>
            <a:ext uri="{FF2B5EF4-FFF2-40B4-BE49-F238E27FC236}">
              <a16:creationId xmlns:a16="http://schemas.microsoft.com/office/drawing/2014/main" id="{00000000-0008-0000-0F00-000051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62" name="Line 49">
          <a:extLst>
            <a:ext uri="{FF2B5EF4-FFF2-40B4-BE49-F238E27FC236}">
              <a16:creationId xmlns:a16="http://schemas.microsoft.com/office/drawing/2014/main" id="{00000000-0008-0000-0F00-000052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63" name="Line 50">
          <a:extLst>
            <a:ext uri="{FF2B5EF4-FFF2-40B4-BE49-F238E27FC236}">
              <a16:creationId xmlns:a16="http://schemas.microsoft.com/office/drawing/2014/main" id="{00000000-0008-0000-0F00-000053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64" name="Line 51">
          <a:extLst>
            <a:ext uri="{FF2B5EF4-FFF2-40B4-BE49-F238E27FC236}">
              <a16:creationId xmlns:a16="http://schemas.microsoft.com/office/drawing/2014/main" id="{00000000-0008-0000-0F00-000054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65" name="Line 182">
          <a:extLst>
            <a:ext uri="{FF2B5EF4-FFF2-40B4-BE49-F238E27FC236}">
              <a16:creationId xmlns:a16="http://schemas.microsoft.com/office/drawing/2014/main" id="{00000000-0008-0000-0F00-000055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66" name="Line 183">
          <a:extLst>
            <a:ext uri="{FF2B5EF4-FFF2-40B4-BE49-F238E27FC236}">
              <a16:creationId xmlns:a16="http://schemas.microsoft.com/office/drawing/2014/main" id="{00000000-0008-0000-0F00-000056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67" name="Line 184">
          <a:extLst>
            <a:ext uri="{FF2B5EF4-FFF2-40B4-BE49-F238E27FC236}">
              <a16:creationId xmlns:a16="http://schemas.microsoft.com/office/drawing/2014/main" id="{00000000-0008-0000-0F00-000057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68" name="Line 185">
          <a:extLst>
            <a:ext uri="{FF2B5EF4-FFF2-40B4-BE49-F238E27FC236}">
              <a16:creationId xmlns:a16="http://schemas.microsoft.com/office/drawing/2014/main" id="{00000000-0008-0000-0F00-000058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69" name="Line 186">
          <a:extLst>
            <a:ext uri="{FF2B5EF4-FFF2-40B4-BE49-F238E27FC236}">
              <a16:creationId xmlns:a16="http://schemas.microsoft.com/office/drawing/2014/main" id="{00000000-0008-0000-0F00-000059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70" name="Line 187">
          <a:extLst>
            <a:ext uri="{FF2B5EF4-FFF2-40B4-BE49-F238E27FC236}">
              <a16:creationId xmlns:a16="http://schemas.microsoft.com/office/drawing/2014/main" id="{00000000-0008-0000-0F00-00005A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71" name="Line 46">
          <a:extLst>
            <a:ext uri="{FF2B5EF4-FFF2-40B4-BE49-F238E27FC236}">
              <a16:creationId xmlns:a16="http://schemas.microsoft.com/office/drawing/2014/main" id="{00000000-0008-0000-0F00-00005B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72" name="Line 47">
          <a:extLst>
            <a:ext uri="{FF2B5EF4-FFF2-40B4-BE49-F238E27FC236}">
              <a16:creationId xmlns:a16="http://schemas.microsoft.com/office/drawing/2014/main" id="{00000000-0008-0000-0F00-00005C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73" name="Line 48">
          <a:extLst>
            <a:ext uri="{FF2B5EF4-FFF2-40B4-BE49-F238E27FC236}">
              <a16:creationId xmlns:a16="http://schemas.microsoft.com/office/drawing/2014/main" id="{00000000-0008-0000-0F00-00005D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74" name="Line 49">
          <a:extLst>
            <a:ext uri="{FF2B5EF4-FFF2-40B4-BE49-F238E27FC236}">
              <a16:creationId xmlns:a16="http://schemas.microsoft.com/office/drawing/2014/main" id="{00000000-0008-0000-0F00-00005E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75" name="Line 50">
          <a:extLst>
            <a:ext uri="{FF2B5EF4-FFF2-40B4-BE49-F238E27FC236}">
              <a16:creationId xmlns:a16="http://schemas.microsoft.com/office/drawing/2014/main" id="{00000000-0008-0000-0F00-00005F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76" name="Line 51">
          <a:extLst>
            <a:ext uri="{FF2B5EF4-FFF2-40B4-BE49-F238E27FC236}">
              <a16:creationId xmlns:a16="http://schemas.microsoft.com/office/drawing/2014/main" id="{00000000-0008-0000-0F00-000060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77" name="Line 182">
          <a:extLst>
            <a:ext uri="{FF2B5EF4-FFF2-40B4-BE49-F238E27FC236}">
              <a16:creationId xmlns:a16="http://schemas.microsoft.com/office/drawing/2014/main" id="{00000000-0008-0000-0F00-000061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78" name="Line 183">
          <a:extLst>
            <a:ext uri="{FF2B5EF4-FFF2-40B4-BE49-F238E27FC236}">
              <a16:creationId xmlns:a16="http://schemas.microsoft.com/office/drawing/2014/main" id="{00000000-0008-0000-0F00-000062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79" name="Line 184">
          <a:extLst>
            <a:ext uri="{FF2B5EF4-FFF2-40B4-BE49-F238E27FC236}">
              <a16:creationId xmlns:a16="http://schemas.microsoft.com/office/drawing/2014/main" id="{00000000-0008-0000-0F00-000063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80" name="Line 185">
          <a:extLst>
            <a:ext uri="{FF2B5EF4-FFF2-40B4-BE49-F238E27FC236}">
              <a16:creationId xmlns:a16="http://schemas.microsoft.com/office/drawing/2014/main" id="{00000000-0008-0000-0F00-000064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81" name="Line 186">
          <a:extLst>
            <a:ext uri="{FF2B5EF4-FFF2-40B4-BE49-F238E27FC236}">
              <a16:creationId xmlns:a16="http://schemas.microsoft.com/office/drawing/2014/main" id="{00000000-0008-0000-0F00-000065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82" name="Line 187">
          <a:extLst>
            <a:ext uri="{FF2B5EF4-FFF2-40B4-BE49-F238E27FC236}">
              <a16:creationId xmlns:a16="http://schemas.microsoft.com/office/drawing/2014/main" id="{00000000-0008-0000-0F00-000066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83" name="Line 46">
          <a:extLst>
            <a:ext uri="{FF2B5EF4-FFF2-40B4-BE49-F238E27FC236}">
              <a16:creationId xmlns:a16="http://schemas.microsoft.com/office/drawing/2014/main" id="{00000000-0008-0000-0F00-000067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84" name="Line 47">
          <a:extLst>
            <a:ext uri="{FF2B5EF4-FFF2-40B4-BE49-F238E27FC236}">
              <a16:creationId xmlns:a16="http://schemas.microsoft.com/office/drawing/2014/main" id="{00000000-0008-0000-0F00-000068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85" name="Line 48">
          <a:extLst>
            <a:ext uri="{FF2B5EF4-FFF2-40B4-BE49-F238E27FC236}">
              <a16:creationId xmlns:a16="http://schemas.microsoft.com/office/drawing/2014/main" id="{00000000-0008-0000-0F00-000069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86" name="Line 49">
          <a:extLst>
            <a:ext uri="{FF2B5EF4-FFF2-40B4-BE49-F238E27FC236}">
              <a16:creationId xmlns:a16="http://schemas.microsoft.com/office/drawing/2014/main" id="{00000000-0008-0000-0F00-00006A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87" name="Line 50">
          <a:extLst>
            <a:ext uri="{FF2B5EF4-FFF2-40B4-BE49-F238E27FC236}">
              <a16:creationId xmlns:a16="http://schemas.microsoft.com/office/drawing/2014/main" id="{00000000-0008-0000-0F00-00006B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88" name="Line 51">
          <a:extLst>
            <a:ext uri="{FF2B5EF4-FFF2-40B4-BE49-F238E27FC236}">
              <a16:creationId xmlns:a16="http://schemas.microsoft.com/office/drawing/2014/main" id="{00000000-0008-0000-0F00-00006C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89" name="Line 182">
          <a:extLst>
            <a:ext uri="{FF2B5EF4-FFF2-40B4-BE49-F238E27FC236}">
              <a16:creationId xmlns:a16="http://schemas.microsoft.com/office/drawing/2014/main" id="{00000000-0008-0000-0F00-00006D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90" name="Line 183">
          <a:extLst>
            <a:ext uri="{FF2B5EF4-FFF2-40B4-BE49-F238E27FC236}">
              <a16:creationId xmlns:a16="http://schemas.microsoft.com/office/drawing/2014/main" id="{00000000-0008-0000-0F00-00006E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91" name="Line 184">
          <a:extLst>
            <a:ext uri="{FF2B5EF4-FFF2-40B4-BE49-F238E27FC236}">
              <a16:creationId xmlns:a16="http://schemas.microsoft.com/office/drawing/2014/main" id="{00000000-0008-0000-0F00-00006F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92" name="Line 185">
          <a:extLst>
            <a:ext uri="{FF2B5EF4-FFF2-40B4-BE49-F238E27FC236}">
              <a16:creationId xmlns:a16="http://schemas.microsoft.com/office/drawing/2014/main" id="{00000000-0008-0000-0F00-000070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93" name="Line 186">
          <a:extLst>
            <a:ext uri="{FF2B5EF4-FFF2-40B4-BE49-F238E27FC236}">
              <a16:creationId xmlns:a16="http://schemas.microsoft.com/office/drawing/2014/main" id="{00000000-0008-0000-0F00-000071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94" name="Line 187">
          <a:extLst>
            <a:ext uri="{FF2B5EF4-FFF2-40B4-BE49-F238E27FC236}">
              <a16:creationId xmlns:a16="http://schemas.microsoft.com/office/drawing/2014/main" id="{00000000-0008-0000-0F00-000072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95" name="Line 46">
          <a:extLst>
            <a:ext uri="{FF2B5EF4-FFF2-40B4-BE49-F238E27FC236}">
              <a16:creationId xmlns:a16="http://schemas.microsoft.com/office/drawing/2014/main" id="{00000000-0008-0000-0F00-000073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96" name="Line 47">
          <a:extLst>
            <a:ext uri="{FF2B5EF4-FFF2-40B4-BE49-F238E27FC236}">
              <a16:creationId xmlns:a16="http://schemas.microsoft.com/office/drawing/2014/main" id="{00000000-0008-0000-0F00-000074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97" name="Line 48">
          <a:extLst>
            <a:ext uri="{FF2B5EF4-FFF2-40B4-BE49-F238E27FC236}">
              <a16:creationId xmlns:a16="http://schemas.microsoft.com/office/drawing/2014/main" id="{00000000-0008-0000-0F00-000075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98" name="Line 49">
          <a:extLst>
            <a:ext uri="{FF2B5EF4-FFF2-40B4-BE49-F238E27FC236}">
              <a16:creationId xmlns:a16="http://schemas.microsoft.com/office/drawing/2014/main" id="{00000000-0008-0000-0F00-000076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99" name="Line 50">
          <a:extLst>
            <a:ext uri="{FF2B5EF4-FFF2-40B4-BE49-F238E27FC236}">
              <a16:creationId xmlns:a16="http://schemas.microsoft.com/office/drawing/2014/main" id="{00000000-0008-0000-0F00-000077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00" name="Line 51">
          <a:extLst>
            <a:ext uri="{FF2B5EF4-FFF2-40B4-BE49-F238E27FC236}">
              <a16:creationId xmlns:a16="http://schemas.microsoft.com/office/drawing/2014/main" id="{00000000-0008-0000-0F00-000078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01" name="Line 182">
          <a:extLst>
            <a:ext uri="{FF2B5EF4-FFF2-40B4-BE49-F238E27FC236}">
              <a16:creationId xmlns:a16="http://schemas.microsoft.com/office/drawing/2014/main" id="{00000000-0008-0000-0F00-000079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02" name="Line 183">
          <a:extLst>
            <a:ext uri="{FF2B5EF4-FFF2-40B4-BE49-F238E27FC236}">
              <a16:creationId xmlns:a16="http://schemas.microsoft.com/office/drawing/2014/main" id="{00000000-0008-0000-0F00-00007A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03" name="Line 184">
          <a:extLst>
            <a:ext uri="{FF2B5EF4-FFF2-40B4-BE49-F238E27FC236}">
              <a16:creationId xmlns:a16="http://schemas.microsoft.com/office/drawing/2014/main" id="{00000000-0008-0000-0F00-00007B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04" name="Line 185">
          <a:extLst>
            <a:ext uri="{FF2B5EF4-FFF2-40B4-BE49-F238E27FC236}">
              <a16:creationId xmlns:a16="http://schemas.microsoft.com/office/drawing/2014/main" id="{00000000-0008-0000-0F00-00007C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05" name="Line 186">
          <a:extLst>
            <a:ext uri="{FF2B5EF4-FFF2-40B4-BE49-F238E27FC236}">
              <a16:creationId xmlns:a16="http://schemas.microsoft.com/office/drawing/2014/main" id="{00000000-0008-0000-0F00-00007D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06" name="Line 187">
          <a:extLst>
            <a:ext uri="{FF2B5EF4-FFF2-40B4-BE49-F238E27FC236}">
              <a16:creationId xmlns:a16="http://schemas.microsoft.com/office/drawing/2014/main" id="{00000000-0008-0000-0F00-00007E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07" name="Line 46">
          <a:extLst>
            <a:ext uri="{FF2B5EF4-FFF2-40B4-BE49-F238E27FC236}">
              <a16:creationId xmlns:a16="http://schemas.microsoft.com/office/drawing/2014/main" id="{00000000-0008-0000-0F00-00007F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08" name="Line 47">
          <a:extLst>
            <a:ext uri="{FF2B5EF4-FFF2-40B4-BE49-F238E27FC236}">
              <a16:creationId xmlns:a16="http://schemas.microsoft.com/office/drawing/2014/main" id="{00000000-0008-0000-0F00-000080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09" name="Line 48">
          <a:extLst>
            <a:ext uri="{FF2B5EF4-FFF2-40B4-BE49-F238E27FC236}">
              <a16:creationId xmlns:a16="http://schemas.microsoft.com/office/drawing/2014/main" id="{00000000-0008-0000-0F00-000081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10" name="Line 49">
          <a:extLst>
            <a:ext uri="{FF2B5EF4-FFF2-40B4-BE49-F238E27FC236}">
              <a16:creationId xmlns:a16="http://schemas.microsoft.com/office/drawing/2014/main" id="{00000000-0008-0000-0F00-000082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11" name="Line 50">
          <a:extLst>
            <a:ext uri="{FF2B5EF4-FFF2-40B4-BE49-F238E27FC236}">
              <a16:creationId xmlns:a16="http://schemas.microsoft.com/office/drawing/2014/main" id="{00000000-0008-0000-0F00-000083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12" name="Line 51">
          <a:extLst>
            <a:ext uri="{FF2B5EF4-FFF2-40B4-BE49-F238E27FC236}">
              <a16:creationId xmlns:a16="http://schemas.microsoft.com/office/drawing/2014/main" id="{00000000-0008-0000-0F00-000084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13" name="Line 182">
          <a:extLst>
            <a:ext uri="{FF2B5EF4-FFF2-40B4-BE49-F238E27FC236}">
              <a16:creationId xmlns:a16="http://schemas.microsoft.com/office/drawing/2014/main" id="{00000000-0008-0000-0F00-000085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14" name="Line 183">
          <a:extLst>
            <a:ext uri="{FF2B5EF4-FFF2-40B4-BE49-F238E27FC236}">
              <a16:creationId xmlns:a16="http://schemas.microsoft.com/office/drawing/2014/main" id="{00000000-0008-0000-0F00-000086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15" name="Line 184">
          <a:extLst>
            <a:ext uri="{FF2B5EF4-FFF2-40B4-BE49-F238E27FC236}">
              <a16:creationId xmlns:a16="http://schemas.microsoft.com/office/drawing/2014/main" id="{00000000-0008-0000-0F00-000087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16" name="Line 185">
          <a:extLst>
            <a:ext uri="{FF2B5EF4-FFF2-40B4-BE49-F238E27FC236}">
              <a16:creationId xmlns:a16="http://schemas.microsoft.com/office/drawing/2014/main" id="{00000000-0008-0000-0F00-000088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17" name="Line 186">
          <a:extLst>
            <a:ext uri="{FF2B5EF4-FFF2-40B4-BE49-F238E27FC236}">
              <a16:creationId xmlns:a16="http://schemas.microsoft.com/office/drawing/2014/main" id="{00000000-0008-0000-0F00-000089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18" name="Line 187">
          <a:extLst>
            <a:ext uri="{FF2B5EF4-FFF2-40B4-BE49-F238E27FC236}">
              <a16:creationId xmlns:a16="http://schemas.microsoft.com/office/drawing/2014/main" id="{00000000-0008-0000-0F00-00008A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19" name="Line 46">
          <a:extLst>
            <a:ext uri="{FF2B5EF4-FFF2-40B4-BE49-F238E27FC236}">
              <a16:creationId xmlns:a16="http://schemas.microsoft.com/office/drawing/2014/main" id="{00000000-0008-0000-0F00-00008B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20" name="Line 47">
          <a:extLst>
            <a:ext uri="{FF2B5EF4-FFF2-40B4-BE49-F238E27FC236}">
              <a16:creationId xmlns:a16="http://schemas.microsoft.com/office/drawing/2014/main" id="{00000000-0008-0000-0F00-00008C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21" name="Line 48">
          <a:extLst>
            <a:ext uri="{FF2B5EF4-FFF2-40B4-BE49-F238E27FC236}">
              <a16:creationId xmlns:a16="http://schemas.microsoft.com/office/drawing/2014/main" id="{00000000-0008-0000-0F00-00008D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22" name="Line 49">
          <a:extLst>
            <a:ext uri="{FF2B5EF4-FFF2-40B4-BE49-F238E27FC236}">
              <a16:creationId xmlns:a16="http://schemas.microsoft.com/office/drawing/2014/main" id="{00000000-0008-0000-0F00-00008E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23" name="Line 50">
          <a:extLst>
            <a:ext uri="{FF2B5EF4-FFF2-40B4-BE49-F238E27FC236}">
              <a16:creationId xmlns:a16="http://schemas.microsoft.com/office/drawing/2014/main" id="{00000000-0008-0000-0F00-00008F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24" name="Line 51">
          <a:extLst>
            <a:ext uri="{FF2B5EF4-FFF2-40B4-BE49-F238E27FC236}">
              <a16:creationId xmlns:a16="http://schemas.microsoft.com/office/drawing/2014/main" id="{00000000-0008-0000-0F00-000090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25" name="Line 182">
          <a:extLst>
            <a:ext uri="{FF2B5EF4-FFF2-40B4-BE49-F238E27FC236}">
              <a16:creationId xmlns:a16="http://schemas.microsoft.com/office/drawing/2014/main" id="{00000000-0008-0000-0F00-000091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26" name="Line 183">
          <a:extLst>
            <a:ext uri="{FF2B5EF4-FFF2-40B4-BE49-F238E27FC236}">
              <a16:creationId xmlns:a16="http://schemas.microsoft.com/office/drawing/2014/main" id="{00000000-0008-0000-0F00-000092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27" name="Line 184">
          <a:extLst>
            <a:ext uri="{FF2B5EF4-FFF2-40B4-BE49-F238E27FC236}">
              <a16:creationId xmlns:a16="http://schemas.microsoft.com/office/drawing/2014/main" id="{00000000-0008-0000-0F00-000093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28" name="Line 185">
          <a:extLst>
            <a:ext uri="{FF2B5EF4-FFF2-40B4-BE49-F238E27FC236}">
              <a16:creationId xmlns:a16="http://schemas.microsoft.com/office/drawing/2014/main" id="{00000000-0008-0000-0F00-000094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29" name="Line 186">
          <a:extLst>
            <a:ext uri="{FF2B5EF4-FFF2-40B4-BE49-F238E27FC236}">
              <a16:creationId xmlns:a16="http://schemas.microsoft.com/office/drawing/2014/main" id="{00000000-0008-0000-0F00-000095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30" name="Line 187">
          <a:extLst>
            <a:ext uri="{FF2B5EF4-FFF2-40B4-BE49-F238E27FC236}">
              <a16:creationId xmlns:a16="http://schemas.microsoft.com/office/drawing/2014/main" id="{00000000-0008-0000-0F00-000096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31" name="Line 46">
          <a:extLst>
            <a:ext uri="{FF2B5EF4-FFF2-40B4-BE49-F238E27FC236}">
              <a16:creationId xmlns:a16="http://schemas.microsoft.com/office/drawing/2014/main" id="{00000000-0008-0000-0F00-000097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32" name="Line 47">
          <a:extLst>
            <a:ext uri="{FF2B5EF4-FFF2-40B4-BE49-F238E27FC236}">
              <a16:creationId xmlns:a16="http://schemas.microsoft.com/office/drawing/2014/main" id="{00000000-0008-0000-0F00-000098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33" name="Line 48">
          <a:extLst>
            <a:ext uri="{FF2B5EF4-FFF2-40B4-BE49-F238E27FC236}">
              <a16:creationId xmlns:a16="http://schemas.microsoft.com/office/drawing/2014/main" id="{00000000-0008-0000-0F00-000099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34" name="Line 49">
          <a:extLst>
            <a:ext uri="{FF2B5EF4-FFF2-40B4-BE49-F238E27FC236}">
              <a16:creationId xmlns:a16="http://schemas.microsoft.com/office/drawing/2014/main" id="{00000000-0008-0000-0F00-00009A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35" name="Line 50">
          <a:extLst>
            <a:ext uri="{FF2B5EF4-FFF2-40B4-BE49-F238E27FC236}">
              <a16:creationId xmlns:a16="http://schemas.microsoft.com/office/drawing/2014/main" id="{00000000-0008-0000-0F00-00009B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36" name="Line 51">
          <a:extLst>
            <a:ext uri="{FF2B5EF4-FFF2-40B4-BE49-F238E27FC236}">
              <a16:creationId xmlns:a16="http://schemas.microsoft.com/office/drawing/2014/main" id="{00000000-0008-0000-0F00-00009C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37" name="Line 182">
          <a:extLst>
            <a:ext uri="{FF2B5EF4-FFF2-40B4-BE49-F238E27FC236}">
              <a16:creationId xmlns:a16="http://schemas.microsoft.com/office/drawing/2014/main" id="{00000000-0008-0000-0F00-00009D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38" name="Line 183">
          <a:extLst>
            <a:ext uri="{FF2B5EF4-FFF2-40B4-BE49-F238E27FC236}">
              <a16:creationId xmlns:a16="http://schemas.microsoft.com/office/drawing/2014/main" id="{00000000-0008-0000-0F00-00009E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39" name="Line 184">
          <a:extLst>
            <a:ext uri="{FF2B5EF4-FFF2-40B4-BE49-F238E27FC236}">
              <a16:creationId xmlns:a16="http://schemas.microsoft.com/office/drawing/2014/main" id="{00000000-0008-0000-0F00-00009F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40" name="Line 185">
          <a:extLst>
            <a:ext uri="{FF2B5EF4-FFF2-40B4-BE49-F238E27FC236}">
              <a16:creationId xmlns:a16="http://schemas.microsoft.com/office/drawing/2014/main" id="{00000000-0008-0000-0F00-0000A0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41" name="Line 186">
          <a:extLst>
            <a:ext uri="{FF2B5EF4-FFF2-40B4-BE49-F238E27FC236}">
              <a16:creationId xmlns:a16="http://schemas.microsoft.com/office/drawing/2014/main" id="{00000000-0008-0000-0F00-0000A1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42" name="Line 187">
          <a:extLst>
            <a:ext uri="{FF2B5EF4-FFF2-40B4-BE49-F238E27FC236}">
              <a16:creationId xmlns:a16="http://schemas.microsoft.com/office/drawing/2014/main" id="{00000000-0008-0000-0F00-0000A2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43" name="Line 46">
          <a:extLst>
            <a:ext uri="{FF2B5EF4-FFF2-40B4-BE49-F238E27FC236}">
              <a16:creationId xmlns:a16="http://schemas.microsoft.com/office/drawing/2014/main" id="{00000000-0008-0000-0F00-0000A3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44" name="Line 47">
          <a:extLst>
            <a:ext uri="{FF2B5EF4-FFF2-40B4-BE49-F238E27FC236}">
              <a16:creationId xmlns:a16="http://schemas.microsoft.com/office/drawing/2014/main" id="{00000000-0008-0000-0F00-0000A4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45" name="Line 48">
          <a:extLst>
            <a:ext uri="{FF2B5EF4-FFF2-40B4-BE49-F238E27FC236}">
              <a16:creationId xmlns:a16="http://schemas.microsoft.com/office/drawing/2014/main" id="{00000000-0008-0000-0F00-0000A5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46" name="Line 49">
          <a:extLst>
            <a:ext uri="{FF2B5EF4-FFF2-40B4-BE49-F238E27FC236}">
              <a16:creationId xmlns:a16="http://schemas.microsoft.com/office/drawing/2014/main" id="{00000000-0008-0000-0F00-0000A6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47" name="Line 50">
          <a:extLst>
            <a:ext uri="{FF2B5EF4-FFF2-40B4-BE49-F238E27FC236}">
              <a16:creationId xmlns:a16="http://schemas.microsoft.com/office/drawing/2014/main" id="{00000000-0008-0000-0F00-0000A7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48" name="Line 51">
          <a:extLst>
            <a:ext uri="{FF2B5EF4-FFF2-40B4-BE49-F238E27FC236}">
              <a16:creationId xmlns:a16="http://schemas.microsoft.com/office/drawing/2014/main" id="{00000000-0008-0000-0F00-0000A8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49" name="Line 182">
          <a:extLst>
            <a:ext uri="{FF2B5EF4-FFF2-40B4-BE49-F238E27FC236}">
              <a16:creationId xmlns:a16="http://schemas.microsoft.com/office/drawing/2014/main" id="{00000000-0008-0000-0F00-0000A9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50" name="Line 183">
          <a:extLst>
            <a:ext uri="{FF2B5EF4-FFF2-40B4-BE49-F238E27FC236}">
              <a16:creationId xmlns:a16="http://schemas.microsoft.com/office/drawing/2014/main" id="{00000000-0008-0000-0F00-0000AA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51" name="Line 184">
          <a:extLst>
            <a:ext uri="{FF2B5EF4-FFF2-40B4-BE49-F238E27FC236}">
              <a16:creationId xmlns:a16="http://schemas.microsoft.com/office/drawing/2014/main" id="{00000000-0008-0000-0F00-0000AB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52" name="Line 185">
          <a:extLst>
            <a:ext uri="{FF2B5EF4-FFF2-40B4-BE49-F238E27FC236}">
              <a16:creationId xmlns:a16="http://schemas.microsoft.com/office/drawing/2014/main" id="{00000000-0008-0000-0F00-0000AC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53" name="Line 186">
          <a:extLst>
            <a:ext uri="{FF2B5EF4-FFF2-40B4-BE49-F238E27FC236}">
              <a16:creationId xmlns:a16="http://schemas.microsoft.com/office/drawing/2014/main" id="{00000000-0008-0000-0F00-0000AD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54" name="Line 187">
          <a:extLst>
            <a:ext uri="{FF2B5EF4-FFF2-40B4-BE49-F238E27FC236}">
              <a16:creationId xmlns:a16="http://schemas.microsoft.com/office/drawing/2014/main" id="{00000000-0008-0000-0F00-0000AE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55" name="Line 46">
          <a:extLst>
            <a:ext uri="{FF2B5EF4-FFF2-40B4-BE49-F238E27FC236}">
              <a16:creationId xmlns:a16="http://schemas.microsoft.com/office/drawing/2014/main" id="{00000000-0008-0000-0F00-0000AF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56" name="Line 47">
          <a:extLst>
            <a:ext uri="{FF2B5EF4-FFF2-40B4-BE49-F238E27FC236}">
              <a16:creationId xmlns:a16="http://schemas.microsoft.com/office/drawing/2014/main" id="{00000000-0008-0000-0F00-0000B0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57" name="Line 48">
          <a:extLst>
            <a:ext uri="{FF2B5EF4-FFF2-40B4-BE49-F238E27FC236}">
              <a16:creationId xmlns:a16="http://schemas.microsoft.com/office/drawing/2014/main" id="{00000000-0008-0000-0F00-0000B1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58" name="Line 49">
          <a:extLst>
            <a:ext uri="{FF2B5EF4-FFF2-40B4-BE49-F238E27FC236}">
              <a16:creationId xmlns:a16="http://schemas.microsoft.com/office/drawing/2014/main" id="{00000000-0008-0000-0F00-0000B2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59" name="Line 50">
          <a:extLst>
            <a:ext uri="{FF2B5EF4-FFF2-40B4-BE49-F238E27FC236}">
              <a16:creationId xmlns:a16="http://schemas.microsoft.com/office/drawing/2014/main" id="{00000000-0008-0000-0F00-0000B3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60" name="Line 51">
          <a:extLst>
            <a:ext uri="{FF2B5EF4-FFF2-40B4-BE49-F238E27FC236}">
              <a16:creationId xmlns:a16="http://schemas.microsoft.com/office/drawing/2014/main" id="{00000000-0008-0000-0F00-0000B4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61" name="Line 182">
          <a:extLst>
            <a:ext uri="{FF2B5EF4-FFF2-40B4-BE49-F238E27FC236}">
              <a16:creationId xmlns:a16="http://schemas.microsoft.com/office/drawing/2014/main" id="{00000000-0008-0000-0F00-0000B5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62" name="Line 183">
          <a:extLst>
            <a:ext uri="{FF2B5EF4-FFF2-40B4-BE49-F238E27FC236}">
              <a16:creationId xmlns:a16="http://schemas.microsoft.com/office/drawing/2014/main" id="{00000000-0008-0000-0F00-0000B6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63" name="Line 184">
          <a:extLst>
            <a:ext uri="{FF2B5EF4-FFF2-40B4-BE49-F238E27FC236}">
              <a16:creationId xmlns:a16="http://schemas.microsoft.com/office/drawing/2014/main" id="{00000000-0008-0000-0F00-0000B7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64" name="Line 185">
          <a:extLst>
            <a:ext uri="{FF2B5EF4-FFF2-40B4-BE49-F238E27FC236}">
              <a16:creationId xmlns:a16="http://schemas.microsoft.com/office/drawing/2014/main" id="{00000000-0008-0000-0F00-0000B8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65" name="Line 186">
          <a:extLst>
            <a:ext uri="{FF2B5EF4-FFF2-40B4-BE49-F238E27FC236}">
              <a16:creationId xmlns:a16="http://schemas.microsoft.com/office/drawing/2014/main" id="{00000000-0008-0000-0F00-0000B9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66" name="Line 187">
          <a:extLst>
            <a:ext uri="{FF2B5EF4-FFF2-40B4-BE49-F238E27FC236}">
              <a16:creationId xmlns:a16="http://schemas.microsoft.com/office/drawing/2014/main" id="{00000000-0008-0000-0F00-0000BA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67" name="Line 46">
          <a:extLst>
            <a:ext uri="{FF2B5EF4-FFF2-40B4-BE49-F238E27FC236}">
              <a16:creationId xmlns:a16="http://schemas.microsoft.com/office/drawing/2014/main" id="{00000000-0008-0000-0F00-0000BB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68" name="Line 47">
          <a:extLst>
            <a:ext uri="{FF2B5EF4-FFF2-40B4-BE49-F238E27FC236}">
              <a16:creationId xmlns:a16="http://schemas.microsoft.com/office/drawing/2014/main" id="{00000000-0008-0000-0F00-0000BC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69" name="Line 48">
          <a:extLst>
            <a:ext uri="{FF2B5EF4-FFF2-40B4-BE49-F238E27FC236}">
              <a16:creationId xmlns:a16="http://schemas.microsoft.com/office/drawing/2014/main" id="{00000000-0008-0000-0F00-0000BD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70" name="Line 49">
          <a:extLst>
            <a:ext uri="{FF2B5EF4-FFF2-40B4-BE49-F238E27FC236}">
              <a16:creationId xmlns:a16="http://schemas.microsoft.com/office/drawing/2014/main" id="{00000000-0008-0000-0F00-0000BE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71" name="Line 50">
          <a:extLst>
            <a:ext uri="{FF2B5EF4-FFF2-40B4-BE49-F238E27FC236}">
              <a16:creationId xmlns:a16="http://schemas.microsoft.com/office/drawing/2014/main" id="{00000000-0008-0000-0F00-0000BF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72" name="Line 51">
          <a:extLst>
            <a:ext uri="{FF2B5EF4-FFF2-40B4-BE49-F238E27FC236}">
              <a16:creationId xmlns:a16="http://schemas.microsoft.com/office/drawing/2014/main" id="{00000000-0008-0000-0F00-0000C0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73" name="Line 182">
          <a:extLst>
            <a:ext uri="{FF2B5EF4-FFF2-40B4-BE49-F238E27FC236}">
              <a16:creationId xmlns:a16="http://schemas.microsoft.com/office/drawing/2014/main" id="{00000000-0008-0000-0F00-0000C1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74" name="Line 183">
          <a:extLst>
            <a:ext uri="{FF2B5EF4-FFF2-40B4-BE49-F238E27FC236}">
              <a16:creationId xmlns:a16="http://schemas.microsoft.com/office/drawing/2014/main" id="{00000000-0008-0000-0F00-0000C2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75" name="Line 184">
          <a:extLst>
            <a:ext uri="{FF2B5EF4-FFF2-40B4-BE49-F238E27FC236}">
              <a16:creationId xmlns:a16="http://schemas.microsoft.com/office/drawing/2014/main" id="{00000000-0008-0000-0F00-0000C3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76" name="Line 185">
          <a:extLst>
            <a:ext uri="{FF2B5EF4-FFF2-40B4-BE49-F238E27FC236}">
              <a16:creationId xmlns:a16="http://schemas.microsoft.com/office/drawing/2014/main" id="{00000000-0008-0000-0F00-0000C4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77" name="Line 186">
          <a:extLst>
            <a:ext uri="{FF2B5EF4-FFF2-40B4-BE49-F238E27FC236}">
              <a16:creationId xmlns:a16="http://schemas.microsoft.com/office/drawing/2014/main" id="{00000000-0008-0000-0F00-0000C5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78" name="Line 187">
          <a:extLst>
            <a:ext uri="{FF2B5EF4-FFF2-40B4-BE49-F238E27FC236}">
              <a16:creationId xmlns:a16="http://schemas.microsoft.com/office/drawing/2014/main" id="{00000000-0008-0000-0F00-0000C6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79" name="Line 46">
          <a:extLst>
            <a:ext uri="{FF2B5EF4-FFF2-40B4-BE49-F238E27FC236}">
              <a16:creationId xmlns:a16="http://schemas.microsoft.com/office/drawing/2014/main" id="{00000000-0008-0000-0F00-0000C7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80" name="Line 47">
          <a:extLst>
            <a:ext uri="{FF2B5EF4-FFF2-40B4-BE49-F238E27FC236}">
              <a16:creationId xmlns:a16="http://schemas.microsoft.com/office/drawing/2014/main" id="{00000000-0008-0000-0F00-0000C8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81" name="Line 48">
          <a:extLst>
            <a:ext uri="{FF2B5EF4-FFF2-40B4-BE49-F238E27FC236}">
              <a16:creationId xmlns:a16="http://schemas.microsoft.com/office/drawing/2014/main" id="{00000000-0008-0000-0F00-0000C9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82" name="Line 49">
          <a:extLst>
            <a:ext uri="{FF2B5EF4-FFF2-40B4-BE49-F238E27FC236}">
              <a16:creationId xmlns:a16="http://schemas.microsoft.com/office/drawing/2014/main" id="{00000000-0008-0000-0F00-0000CA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83" name="Line 50">
          <a:extLst>
            <a:ext uri="{FF2B5EF4-FFF2-40B4-BE49-F238E27FC236}">
              <a16:creationId xmlns:a16="http://schemas.microsoft.com/office/drawing/2014/main" id="{00000000-0008-0000-0F00-0000CB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84" name="Line 51">
          <a:extLst>
            <a:ext uri="{FF2B5EF4-FFF2-40B4-BE49-F238E27FC236}">
              <a16:creationId xmlns:a16="http://schemas.microsoft.com/office/drawing/2014/main" id="{00000000-0008-0000-0F00-0000CC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85" name="Line 182">
          <a:extLst>
            <a:ext uri="{FF2B5EF4-FFF2-40B4-BE49-F238E27FC236}">
              <a16:creationId xmlns:a16="http://schemas.microsoft.com/office/drawing/2014/main" id="{00000000-0008-0000-0F00-0000CD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86" name="Line 183">
          <a:extLst>
            <a:ext uri="{FF2B5EF4-FFF2-40B4-BE49-F238E27FC236}">
              <a16:creationId xmlns:a16="http://schemas.microsoft.com/office/drawing/2014/main" id="{00000000-0008-0000-0F00-0000CE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87" name="Line 184">
          <a:extLst>
            <a:ext uri="{FF2B5EF4-FFF2-40B4-BE49-F238E27FC236}">
              <a16:creationId xmlns:a16="http://schemas.microsoft.com/office/drawing/2014/main" id="{00000000-0008-0000-0F00-0000CF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88" name="Line 185">
          <a:extLst>
            <a:ext uri="{FF2B5EF4-FFF2-40B4-BE49-F238E27FC236}">
              <a16:creationId xmlns:a16="http://schemas.microsoft.com/office/drawing/2014/main" id="{00000000-0008-0000-0F00-0000D0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89" name="Line 186">
          <a:extLst>
            <a:ext uri="{FF2B5EF4-FFF2-40B4-BE49-F238E27FC236}">
              <a16:creationId xmlns:a16="http://schemas.microsoft.com/office/drawing/2014/main" id="{00000000-0008-0000-0F00-0000D1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90" name="Line 187">
          <a:extLst>
            <a:ext uri="{FF2B5EF4-FFF2-40B4-BE49-F238E27FC236}">
              <a16:creationId xmlns:a16="http://schemas.microsoft.com/office/drawing/2014/main" id="{00000000-0008-0000-0F00-0000D2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91" name="Line 46">
          <a:extLst>
            <a:ext uri="{FF2B5EF4-FFF2-40B4-BE49-F238E27FC236}">
              <a16:creationId xmlns:a16="http://schemas.microsoft.com/office/drawing/2014/main" id="{00000000-0008-0000-0F00-0000D3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92" name="Line 47">
          <a:extLst>
            <a:ext uri="{FF2B5EF4-FFF2-40B4-BE49-F238E27FC236}">
              <a16:creationId xmlns:a16="http://schemas.microsoft.com/office/drawing/2014/main" id="{00000000-0008-0000-0F00-0000D4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93" name="Line 48">
          <a:extLst>
            <a:ext uri="{FF2B5EF4-FFF2-40B4-BE49-F238E27FC236}">
              <a16:creationId xmlns:a16="http://schemas.microsoft.com/office/drawing/2014/main" id="{00000000-0008-0000-0F00-0000D5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94" name="Line 49">
          <a:extLst>
            <a:ext uri="{FF2B5EF4-FFF2-40B4-BE49-F238E27FC236}">
              <a16:creationId xmlns:a16="http://schemas.microsoft.com/office/drawing/2014/main" id="{00000000-0008-0000-0F00-0000D6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95" name="Line 50">
          <a:extLst>
            <a:ext uri="{FF2B5EF4-FFF2-40B4-BE49-F238E27FC236}">
              <a16:creationId xmlns:a16="http://schemas.microsoft.com/office/drawing/2014/main" id="{00000000-0008-0000-0F00-0000D7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96" name="Line 51">
          <a:extLst>
            <a:ext uri="{FF2B5EF4-FFF2-40B4-BE49-F238E27FC236}">
              <a16:creationId xmlns:a16="http://schemas.microsoft.com/office/drawing/2014/main" id="{00000000-0008-0000-0F00-0000D8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97" name="Line 182">
          <a:extLst>
            <a:ext uri="{FF2B5EF4-FFF2-40B4-BE49-F238E27FC236}">
              <a16:creationId xmlns:a16="http://schemas.microsoft.com/office/drawing/2014/main" id="{00000000-0008-0000-0F00-0000D9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98" name="Line 183">
          <a:extLst>
            <a:ext uri="{FF2B5EF4-FFF2-40B4-BE49-F238E27FC236}">
              <a16:creationId xmlns:a16="http://schemas.microsoft.com/office/drawing/2014/main" id="{00000000-0008-0000-0F00-0000DA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99" name="Line 184">
          <a:extLst>
            <a:ext uri="{FF2B5EF4-FFF2-40B4-BE49-F238E27FC236}">
              <a16:creationId xmlns:a16="http://schemas.microsoft.com/office/drawing/2014/main" id="{00000000-0008-0000-0F00-0000DB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00" name="Line 185">
          <a:extLst>
            <a:ext uri="{FF2B5EF4-FFF2-40B4-BE49-F238E27FC236}">
              <a16:creationId xmlns:a16="http://schemas.microsoft.com/office/drawing/2014/main" id="{00000000-0008-0000-0F00-0000DC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01" name="Line 186">
          <a:extLst>
            <a:ext uri="{FF2B5EF4-FFF2-40B4-BE49-F238E27FC236}">
              <a16:creationId xmlns:a16="http://schemas.microsoft.com/office/drawing/2014/main" id="{00000000-0008-0000-0F00-0000DD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02" name="Line 187">
          <a:extLst>
            <a:ext uri="{FF2B5EF4-FFF2-40B4-BE49-F238E27FC236}">
              <a16:creationId xmlns:a16="http://schemas.microsoft.com/office/drawing/2014/main" id="{00000000-0008-0000-0F00-0000DE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03" name="Line 46">
          <a:extLst>
            <a:ext uri="{FF2B5EF4-FFF2-40B4-BE49-F238E27FC236}">
              <a16:creationId xmlns:a16="http://schemas.microsoft.com/office/drawing/2014/main" id="{00000000-0008-0000-0F00-0000DF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04" name="Line 47">
          <a:extLst>
            <a:ext uri="{FF2B5EF4-FFF2-40B4-BE49-F238E27FC236}">
              <a16:creationId xmlns:a16="http://schemas.microsoft.com/office/drawing/2014/main" id="{00000000-0008-0000-0F00-0000E0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05" name="Line 48">
          <a:extLst>
            <a:ext uri="{FF2B5EF4-FFF2-40B4-BE49-F238E27FC236}">
              <a16:creationId xmlns:a16="http://schemas.microsoft.com/office/drawing/2014/main" id="{00000000-0008-0000-0F00-0000E1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06" name="Line 49">
          <a:extLst>
            <a:ext uri="{FF2B5EF4-FFF2-40B4-BE49-F238E27FC236}">
              <a16:creationId xmlns:a16="http://schemas.microsoft.com/office/drawing/2014/main" id="{00000000-0008-0000-0F00-0000E2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07" name="Line 50">
          <a:extLst>
            <a:ext uri="{FF2B5EF4-FFF2-40B4-BE49-F238E27FC236}">
              <a16:creationId xmlns:a16="http://schemas.microsoft.com/office/drawing/2014/main" id="{00000000-0008-0000-0F00-0000E3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08" name="Line 51">
          <a:extLst>
            <a:ext uri="{FF2B5EF4-FFF2-40B4-BE49-F238E27FC236}">
              <a16:creationId xmlns:a16="http://schemas.microsoft.com/office/drawing/2014/main" id="{00000000-0008-0000-0F00-0000E4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09" name="Line 182">
          <a:extLst>
            <a:ext uri="{FF2B5EF4-FFF2-40B4-BE49-F238E27FC236}">
              <a16:creationId xmlns:a16="http://schemas.microsoft.com/office/drawing/2014/main" id="{00000000-0008-0000-0F00-0000E5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10" name="Line 183">
          <a:extLst>
            <a:ext uri="{FF2B5EF4-FFF2-40B4-BE49-F238E27FC236}">
              <a16:creationId xmlns:a16="http://schemas.microsoft.com/office/drawing/2014/main" id="{00000000-0008-0000-0F00-0000E6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11" name="Line 184">
          <a:extLst>
            <a:ext uri="{FF2B5EF4-FFF2-40B4-BE49-F238E27FC236}">
              <a16:creationId xmlns:a16="http://schemas.microsoft.com/office/drawing/2014/main" id="{00000000-0008-0000-0F00-0000E7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12" name="Line 185">
          <a:extLst>
            <a:ext uri="{FF2B5EF4-FFF2-40B4-BE49-F238E27FC236}">
              <a16:creationId xmlns:a16="http://schemas.microsoft.com/office/drawing/2014/main" id="{00000000-0008-0000-0F00-0000E8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13" name="Line 186">
          <a:extLst>
            <a:ext uri="{FF2B5EF4-FFF2-40B4-BE49-F238E27FC236}">
              <a16:creationId xmlns:a16="http://schemas.microsoft.com/office/drawing/2014/main" id="{00000000-0008-0000-0F00-0000E9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14" name="Line 187">
          <a:extLst>
            <a:ext uri="{FF2B5EF4-FFF2-40B4-BE49-F238E27FC236}">
              <a16:creationId xmlns:a16="http://schemas.microsoft.com/office/drawing/2014/main" id="{00000000-0008-0000-0F00-0000EA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15" name="Line 46">
          <a:extLst>
            <a:ext uri="{FF2B5EF4-FFF2-40B4-BE49-F238E27FC236}">
              <a16:creationId xmlns:a16="http://schemas.microsoft.com/office/drawing/2014/main" id="{00000000-0008-0000-0F00-0000EB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16" name="Line 47">
          <a:extLst>
            <a:ext uri="{FF2B5EF4-FFF2-40B4-BE49-F238E27FC236}">
              <a16:creationId xmlns:a16="http://schemas.microsoft.com/office/drawing/2014/main" id="{00000000-0008-0000-0F00-0000EC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17" name="Line 48">
          <a:extLst>
            <a:ext uri="{FF2B5EF4-FFF2-40B4-BE49-F238E27FC236}">
              <a16:creationId xmlns:a16="http://schemas.microsoft.com/office/drawing/2014/main" id="{00000000-0008-0000-0F00-0000ED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18" name="Line 49">
          <a:extLst>
            <a:ext uri="{FF2B5EF4-FFF2-40B4-BE49-F238E27FC236}">
              <a16:creationId xmlns:a16="http://schemas.microsoft.com/office/drawing/2014/main" id="{00000000-0008-0000-0F00-0000EE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19" name="Line 50">
          <a:extLst>
            <a:ext uri="{FF2B5EF4-FFF2-40B4-BE49-F238E27FC236}">
              <a16:creationId xmlns:a16="http://schemas.microsoft.com/office/drawing/2014/main" id="{00000000-0008-0000-0F00-0000EF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20" name="Line 51">
          <a:extLst>
            <a:ext uri="{FF2B5EF4-FFF2-40B4-BE49-F238E27FC236}">
              <a16:creationId xmlns:a16="http://schemas.microsoft.com/office/drawing/2014/main" id="{00000000-0008-0000-0F00-0000F0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21" name="Line 182">
          <a:extLst>
            <a:ext uri="{FF2B5EF4-FFF2-40B4-BE49-F238E27FC236}">
              <a16:creationId xmlns:a16="http://schemas.microsoft.com/office/drawing/2014/main" id="{00000000-0008-0000-0F00-0000F1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22" name="Line 183">
          <a:extLst>
            <a:ext uri="{FF2B5EF4-FFF2-40B4-BE49-F238E27FC236}">
              <a16:creationId xmlns:a16="http://schemas.microsoft.com/office/drawing/2014/main" id="{00000000-0008-0000-0F00-0000F2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23" name="Line 184">
          <a:extLst>
            <a:ext uri="{FF2B5EF4-FFF2-40B4-BE49-F238E27FC236}">
              <a16:creationId xmlns:a16="http://schemas.microsoft.com/office/drawing/2014/main" id="{00000000-0008-0000-0F00-0000F3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24" name="Line 185">
          <a:extLst>
            <a:ext uri="{FF2B5EF4-FFF2-40B4-BE49-F238E27FC236}">
              <a16:creationId xmlns:a16="http://schemas.microsoft.com/office/drawing/2014/main" id="{00000000-0008-0000-0F00-0000F4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25" name="Line 186">
          <a:extLst>
            <a:ext uri="{FF2B5EF4-FFF2-40B4-BE49-F238E27FC236}">
              <a16:creationId xmlns:a16="http://schemas.microsoft.com/office/drawing/2014/main" id="{00000000-0008-0000-0F00-0000F5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26" name="Line 187">
          <a:extLst>
            <a:ext uri="{FF2B5EF4-FFF2-40B4-BE49-F238E27FC236}">
              <a16:creationId xmlns:a16="http://schemas.microsoft.com/office/drawing/2014/main" id="{00000000-0008-0000-0F00-0000F6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27" name="Line 46">
          <a:extLst>
            <a:ext uri="{FF2B5EF4-FFF2-40B4-BE49-F238E27FC236}">
              <a16:creationId xmlns:a16="http://schemas.microsoft.com/office/drawing/2014/main" id="{00000000-0008-0000-0F00-0000F7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28" name="Line 47">
          <a:extLst>
            <a:ext uri="{FF2B5EF4-FFF2-40B4-BE49-F238E27FC236}">
              <a16:creationId xmlns:a16="http://schemas.microsoft.com/office/drawing/2014/main" id="{00000000-0008-0000-0F00-0000F8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29" name="Line 48">
          <a:extLst>
            <a:ext uri="{FF2B5EF4-FFF2-40B4-BE49-F238E27FC236}">
              <a16:creationId xmlns:a16="http://schemas.microsoft.com/office/drawing/2014/main" id="{00000000-0008-0000-0F00-0000F9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30" name="Line 49">
          <a:extLst>
            <a:ext uri="{FF2B5EF4-FFF2-40B4-BE49-F238E27FC236}">
              <a16:creationId xmlns:a16="http://schemas.microsoft.com/office/drawing/2014/main" id="{00000000-0008-0000-0F00-0000FA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31" name="Line 50">
          <a:extLst>
            <a:ext uri="{FF2B5EF4-FFF2-40B4-BE49-F238E27FC236}">
              <a16:creationId xmlns:a16="http://schemas.microsoft.com/office/drawing/2014/main" id="{00000000-0008-0000-0F00-0000FB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32" name="Line 51">
          <a:extLst>
            <a:ext uri="{FF2B5EF4-FFF2-40B4-BE49-F238E27FC236}">
              <a16:creationId xmlns:a16="http://schemas.microsoft.com/office/drawing/2014/main" id="{00000000-0008-0000-0F00-0000FC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33" name="Line 182">
          <a:extLst>
            <a:ext uri="{FF2B5EF4-FFF2-40B4-BE49-F238E27FC236}">
              <a16:creationId xmlns:a16="http://schemas.microsoft.com/office/drawing/2014/main" id="{00000000-0008-0000-0F00-0000FD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34" name="Line 183">
          <a:extLst>
            <a:ext uri="{FF2B5EF4-FFF2-40B4-BE49-F238E27FC236}">
              <a16:creationId xmlns:a16="http://schemas.microsoft.com/office/drawing/2014/main" id="{00000000-0008-0000-0F00-0000FE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35" name="Line 184">
          <a:extLst>
            <a:ext uri="{FF2B5EF4-FFF2-40B4-BE49-F238E27FC236}">
              <a16:creationId xmlns:a16="http://schemas.microsoft.com/office/drawing/2014/main" id="{00000000-0008-0000-0F00-0000FF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36" name="Line 185">
          <a:extLst>
            <a:ext uri="{FF2B5EF4-FFF2-40B4-BE49-F238E27FC236}">
              <a16:creationId xmlns:a16="http://schemas.microsoft.com/office/drawing/2014/main" id="{00000000-0008-0000-0F00-000000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37" name="Line 186">
          <a:extLst>
            <a:ext uri="{FF2B5EF4-FFF2-40B4-BE49-F238E27FC236}">
              <a16:creationId xmlns:a16="http://schemas.microsoft.com/office/drawing/2014/main" id="{00000000-0008-0000-0F00-000001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38" name="Line 187">
          <a:extLst>
            <a:ext uri="{FF2B5EF4-FFF2-40B4-BE49-F238E27FC236}">
              <a16:creationId xmlns:a16="http://schemas.microsoft.com/office/drawing/2014/main" id="{00000000-0008-0000-0F00-000002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39" name="Line 46">
          <a:extLst>
            <a:ext uri="{FF2B5EF4-FFF2-40B4-BE49-F238E27FC236}">
              <a16:creationId xmlns:a16="http://schemas.microsoft.com/office/drawing/2014/main" id="{00000000-0008-0000-0F00-000003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40" name="Line 47">
          <a:extLst>
            <a:ext uri="{FF2B5EF4-FFF2-40B4-BE49-F238E27FC236}">
              <a16:creationId xmlns:a16="http://schemas.microsoft.com/office/drawing/2014/main" id="{00000000-0008-0000-0F00-000004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41" name="Line 48">
          <a:extLst>
            <a:ext uri="{FF2B5EF4-FFF2-40B4-BE49-F238E27FC236}">
              <a16:creationId xmlns:a16="http://schemas.microsoft.com/office/drawing/2014/main" id="{00000000-0008-0000-0F00-000005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42" name="Line 49">
          <a:extLst>
            <a:ext uri="{FF2B5EF4-FFF2-40B4-BE49-F238E27FC236}">
              <a16:creationId xmlns:a16="http://schemas.microsoft.com/office/drawing/2014/main" id="{00000000-0008-0000-0F00-000006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43" name="Line 50">
          <a:extLst>
            <a:ext uri="{FF2B5EF4-FFF2-40B4-BE49-F238E27FC236}">
              <a16:creationId xmlns:a16="http://schemas.microsoft.com/office/drawing/2014/main" id="{00000000-0008-0000-0F00-000007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44" name="Line 51">
          <a:extLst>
            <a:ext uri="{FF2B5EF4-FFF2-40B4-BE49-F238E27FC236}">
              <a16:creationId xmlns:a16="http://schemas.microsoft.com/office/drawing/2014/main" id="{00000000-0008-0000-0F00-000008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45" name="Line 182">
          <a:extLst>
            <a:ext uri="{FF2B5EF4-FFF2-40B4-BE49-F238E27FC236}">
              <a16:creationId xmlns:a16="http://schemas.microsoft.com/office/drawing/2014/main" id="{00000000-0008-0000-0F00-000009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46" name="Line 183">
          <a:extLst>
            <a:ext uri="{FF2B5EF4-FFF2-40B4-BE49-F238E27FC236}">
              <a16:creationId xmlns:a16="http://schemas.microsoft.com/office/drawing/2014/main" id="{00000000-0008-0000-0F00-00000A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47" name="Line 184">
          <a:extLst>
            <a:ext uri="{FF2B5EF4-FFF2-40B4-BE49-F238E27FC236}">
              <a16:creationId xmlns:a16="http://schemas.microsoft.com/office/drawing/2014/main" id="{00000000-0008-0000-0F00-00000B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48" name="Line 185">
          <a:extLst>
            <a:ext uri="{FF2B5EF4-FFF2-40B4-BE49-F238E27FC236}">
              <a16:creationId xmlns:a16="http://schemas.microsoft.com/office/drawing/2014/main" id="{00000000-0008-0000-0F00-00000C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49" name="Line 186">
          <a:extLst>
            <a:ext uri="{FF2B5EF4-FFF2-40B4-BE49-F238E27FC236}">
              <a16:creationId xmlns:a16="http://schemas.microsoft.com/office/drawing/2014/main" id="{00000000-0008-0000-0F00-00000D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50" name="Line 187">
          <a:extLst>
            <a:ext uri="{FF2B5EF4-FFF2-40B4-BE49-F238E27FC236}">
              <a16:creationId xmlns:a16="http://schemas.microsoft.com/office/drawing/2014/main" id="{00000000-0008-0000-0F00-00000E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51" name="Line 46">
          <a:extLst>
            <a:ext uri="{FF2B5EF4-FFF2-40B4-BE49-F238E27FC236}">
              <a16:creationId xmlns:a16="http://schemas.microsoft.com/office/drawing/2014/main" id="{00000000-0008-0000-0F00-00000F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52" name="Line 47">
          <a:extLst>
            <a:ext uri="{FF2B5EF4-FFF2-40B4-BE49-F238E27FC236}">
              <a16:creationId xmlns:a16="http://schemas.microsoft.com/office/drawing/2014/main" id="{00000000-0008-0000-0F00-000010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53" name="Line 48">
          <a:extLst>
            <a:ext uri="{FF2B5EF4-FFF2-40B4-BE49-F238E27FC236}">
              <a16:creationId xmlns:a16="http://schemas.microsoft.com/office/drawing/2014/main" id="{00000000-0008-0000-0F00-000011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54" name="Line 49">
          <a:extLst>
            <a:ext uri="{FF2B5EF4-FFF2-40B4-BE49-F238E27FC236}">
              <a16:creationId xmlns:a16="http://schemas.microsoft.com/office/drawing/2014/main" id="{00000000-0008-0000-0F00-000012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55" name="Line 50">
          <a:extLst>
            <a:ext uri="{FF2B5EF4-FFF2-40B4-BE49-F238E27FC236}">
              <a16:creationId xmlns:a16="http://schemas.microsoft.com/office/drawing/2014/main" id="{00000000-0008-0000-0F00-000013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56" name="Line 51">
          <a:extLst>
            <a:ext uri="{FF2B5EF4-FFF2-40B4-BE49-F238E27FC236}">
              <a16:creationId xmlns:a16="http://schemas.microsoft.com/office/drawing/2014/main" id="{00000000-0008-0000-0F00-000014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57" name="Line 182">
          <a:extLst>
            <a:ext uri="{FF2B5EF4-FFF2-40B4-BE49-F238E27FC236}">
              <a16:creationId xmlns:a16="http://schemas.microsoft.com/office/drawing/2014/main" id="{00000000-0008-0000-0F00-000015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58" name="Line 183">
          <a:extLst>
            <a:ext uri="{FF2B5EF4-FFF2-40B4-BE49-F238E27FC236}">
              <a16:creationId xmlns:a16="http://schemas.microsoft.com/office/drawing/2014/main" id="{00000000-0008-0000-0F00-000016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59" name="Line 184">
          <a:extLst>
            <a:ext uri="{FF2B5EF4-FFF2-40B4-BE49-F238E27FC236}">
              <a16:creationId xmlns:a16="http://schemas.microsoft.com/office/drawing/2014/main" id="{00000000-0008-0000-0F00-000017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60" name="Line 185">
          <a:extLst>
            <a:ext uri="{FF2B5EF4-FFF2-40B4-BE49-F238E27FC236}">
              <a16:creationId xmlns:a16="http://schemas.microsoft.com/office/drawing/2014/main" id="{00000000-0008-0000-0F00-000018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61" name="Line 186">
          <a:extLst>
            <a:ext uri="{FF2B5EF4-FFF2-40B4-BE49-F238E27FC236}">
              <a16:creationId xmlns:a16="http://schemas.microsoft.com/office/drawing/2014/main" id="{00000000-0008-0000-0F00-000019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62" name="Line 187">
          <a:extLst>
            <a:ext uri="{FF2B5EF4-FFF2-40B4-BE49-F238E27FC236}">
              <a16:creationId xmlns:a16="http://schemas.microsoft.com/office/drawing/2014/main" id="{00000000-0008-0000-0F00-00001A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63" name="Line 46">
          <a:extLst>
            <a:ext uri="{FF2B5EF4-FFF2-40B4-BE49-F238E27FC236}">
              <a16:creationId xmlns:a16="http://schemas.microsoft.com/office/drawing/2014/main" id="{00000000-0008-0000-0F00-00001B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64" name="Line 47">
          <a:extLst>
            <a:ext uri="{FF2B5EF4-FFF2-40B4-BE49-F238E27FC236}">
              <a16:creationId xmlns:a16="http://schemas.microsoft.com/office/drawing/2014/main" id="{00000000-0008-0000-0F00-00001C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65" name="Line 48">
          <a:extLst>
            <a:ext uri="{FF2B5EF4-FFF2-40B4-BE49-F238E27FC236}">
              <a16:creationId xmlns:a16="http://schemas.microsoft.com/office/drawing/2014/main" id="{00000000-0008-0000-0F00-00001D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66" name="Line 49">
          <a:extLst>
            <a:ext uri="{FF2B5EF4-FFF2-40B4-BE49-F238E27FC236}">
              <a16:creationId xmlns:a16="http://schemas.microsoft.com/office/drawing/2014/main" id="{00000000-0008-0000-0F00-00001E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67" name="Line 50">
          <a:extLst>
            <a:ext uri="{FF2B5EF4-FFF2-40B4-BE49-F238E27FC236}">
              <a16:creationId xmlns:a16="http://schemas.microsoft.com/office/drawing/2014/main" id="{00000000-0008-0000-0F00-00001F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68" name="Line 51">
          <a:extLst>
            <a:ext uri="{FF2B5EF4-FFF2-40B4-BE49-F238E27FC236}">
              <a16:creationId xmlns:a16="http://schemas.microsoft.com/office/drawing/2014/main" id="{00000000-0008-0000-0F00-000020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69" name="Line 182">
          <a:extLst>
            <a:ext uri="{FF2B5EF4-FFF2-40B4-BE49-F238E27FC236}">
              <a16:creationId xmlns:a16="http://schemas.microsoft.com/office/drawing/2014/main" id="{00000000-0008-0000-0F00-000021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70" name="Line 183">
          <a:extLst>
            <a:ext uri="{FF2B5EF4-FFF2-40B4-BE49-F238E27FC236}">
              <a16:creationId xmlns:a16="http://schemas.microsoft.com/office/drawing/2014/main" id="{00000000-0008-0000-0F00-000022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71" name="Line 184">
          <a:extLst>
            <a:ext uri="{FF2B5EF4-FFF2-40B4-BE49-F238E27FC236}">
              <a16:creationId xmlns:a16="http://schemas.microsoft.com/office/drawing/2014/main" id="{00000000-0008-0000-0F00-000023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72" name="Line 185">
          <a:extLst>
            <a:ext uri="{FF2B5EF4-FFF2-40B4-BE49-F238E27FC236}">
              <a16:creationId xmlns:a16="http://schemas.microsoft.com/office/drawing/2014/main" id="{00000000-0008-0000-0F00-000024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73" name="Line 186">
          <a:extLst>
            <a:ext uri="{FF2B5EF4-FFF2-40B4-BE49-F238E27FC236}">
              <a16:creationId xmlns:a16="http://schemas.microsoft.com/office/drawing/2014/main" id="{00000000-0008-0000-0F00-000025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74" name="Line 187">
          <a:extLst>
            <a:ext uri="{FF2B5EF4-FFF2-40B4-BE49-F238E27FC236}">
              <a16:creationId xmlns:a16="http://schemas.microsoft.com/office/drawing/2014/main" id="{00000000-0008-0000-0F00-000026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75" name="Line 46">
          <a:extLst>
            <a:ext uri="{FF2B5EF4-FFF2-40B4-BE49-F238E27FC236}">
              <a16:creationId xmlns:a16="http://schemas.microsoft.com/office/drawing/2014/main" id="{00000000-0008-0000-0F00-000027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76" name="Line 47">
          <a:extLst>
            <a:ext uri="{FF2B5EF4-FFF2-40B4-BE49-F238E27FC236}">
              <a16:creationId xmlns:a16="http://schemas.microsoft.com/office/drawing/2014/main" id="{00000000-0008-0000-0F00-000028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77" name="Line 48">
          <a:extLst>
            <a:ext uri="{FF2B5EF4-FFF2-40B4-BE49-F238E27FC236}">
              <a16:creationId xmlns:a16="http://schemas.microsoft.com/office/drawing/2014/main" id="{00000000-0008-0000-0F00-000029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78" name="Line 49">
          <a:extLst>
            <a:ext uri="{FF2B5EF4-FFF2-40B4-BE49-F238E27FC236}">
              <a16:creationId xmlns:a16="http://schemas.microsoft.com/office/drawing/2014/main" id="{00000000-0008-0000-0F00-00002A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79" name="Line 50">
          <a:extLst>
            <a:ext uri="{FF2B5EF4-FFF2-40B4-BE49-F238E27FC236}">
              <a16:creationId xmlns:a16="http://schemas.microsoft.com/office/drawing/2014/main" id="{00000000-0008-0000-0F00-00002B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80" name="Line 51">
          <a:extLst>
            <a:ext uri="{FF2B5EF4-FFF2-40B4-BE49-F238E27FC236}">
              <a16:creationId xmlns:a16="http://schemas.microsoft.com/office/drawing/2014/main" id="{00000000-0008-0000-0F00-00002C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81" name="Line 182">
          <a:extLst>
            <a:ext uri="{FF2B5EF4-FFF2-40B4-BE49-F238E27FC236}">
              <a16:creationId xmlns:a16="http://schemas.microsoft.com/office/drawing/2014/main" id="{00000000-0008-0000-0F00-00002D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82" name="Line 183">
          <a:extLst>
            <a:ext uri="{FF2B5EF4-FFF2-40B4-BE49-F238E27FC236}">
              <a16:creationId xmlns:a16="http://schemas.microsoft.com/office/drawing/2014/main" id="{00000000-0008-0000-0F00-00002E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83" name="Line 184">
          <a:extLst>
            <a:ext uri="{FF2B5EF4-FFF2-40B4-BE49-F238E27FC236}">
              <a16:creationId xmlns:a16="http://schemas.microsoft.com/office/drawing/2014/main" id="{00000000-0008-0000-0F00-00002F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84" name="Line 185">
          <a:extLst>
            <a:ext uri="{FF2B5EF4-FFF2-40B4-BE49-F238E27FC236}">
              <a16:creationId xmlns:a16="http://schemas.microsoft.com/office/drawing/2014/main" id="{00000000-0008-0000-0F00-000030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85" name="Line 186">
          <a:extLst>
            <a:ext uri="{FF2B5EF4-FFF2-40B4-BE49-F238E27FC236}">
              <a16:creationId xmlns:a16="http://schemas.microsoft.com/office/drawing/2014/main" id="{00000000-0008-0000-0F00-000031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86" name="Line 187">
          <a:extLst>
            <a:ext uri="{FF2B5EF4-FFF2-40B4-BE49-F238E27FC236}">
              <a16:creationId xmlns:a16="http://schemas.microsoft.com/office/drawing/2014/main" id="{00000000-0008-0000-0F00-000032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" name="Line 11">
          <a:extLst>
            <a:ext uri="{FF2B5EF4-FFF2-40B4-BE49-F238E27FC236}">
              <a16:creationId xmlns:a16="http://schemas.microsoft.com/office/drawing/2014/main" id="{03A32385-9B52-466A-82BC-7918E6F260D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" name="Line 12">
          <a:extLst>
            <a:ext uri="{FF2B5EF4-FFF2-40B4-BE49-F238E27FC236}">
              <a16:creationId xmlns:a16="http://schemas.microsoft.com/office/drawing/2014/main" id="{01A6697E-5995-43DA-924E-B5EE0FC7F8B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4" name="Line 28">
          <a:extLst>
            <a:ext uri="{FF2B5EF4-FFF2-40B4-BE49-F238E27FC236}">
              <a16:creationId xmlns:a16="http://schemas.microsoft.com/office/drawing/2014/main" id="{4CE7190B-E7B3-4A31-857D-914B7CA0737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5" name="Line 30">
          <a:extLst>
            <a:ext uri="{FF2B5EF4-FFF2-40B4-BE49-F238E27FC236}">
              <a16:creationId xmlns:a16="http://schemas.microsoft.com/office/drawing/2014/main" id="{45B966C7-9B8A-47A1-AD4F-41AFCBD3B3E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6" name="Line 32">
          <a:extLst>
            <a:ext uri="{FF2B5EF4-FFF2-40B4-BE49-F238E27FC236}">
              <a16:creationId xmlns:a16="http://schemas.microsoft.com/office/drawing/2014/main" id="{61B06E8D-B5B1-446A-85D1-C32A7FF270A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7" name="Line 34">
          <a:extLst>
            <a:ext uri="{FF2B5EF4-FFF2-40B4-BE49-F238E27FC236}">
              <a16:creationId xmlns:a16="http://schemas.microsoft.com/office/drawing/2014/main" id="{8FB3CAA5-F5A2-4D13-AEBB-B2F3F0FF4B2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8" name="Line 36">
          <a:extLst>
            <a:ext uri="{FF2B5EF4-FFF2-40B4-BE49-F238E27FC236}">
              <a16:creationId xmlns:a16="http://schemas.microsoft.com/office/drawing/2014/main" id="{EE43B916-3A64-4B7C-8260-A4B3B9C2621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9" name="Line 38">
          <a:extLst>
            <a:ext uri="{FF2B5EF4-FFF2-40B4-BE49-F238E27FC236}">
              <a16:creationId xmlns:a16="http://schemas.microsoft.com/office/drawing/2014/main" id="{4409F9EC-7813-4B15-88CF-5879D8F142F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0" name="Line 168">
          <a:extLst>
            <a:ext uri="{FF2B5EF4-FFF2-40B4-BE49-F238E27FC236}">
              <a16:creationId xmlns:a16="http://schemas.microsoft.com/office/drawing/2014/main" id="{2AB99F50-1CFC-4711-B1BE-A59F40DD210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1" name="Line 169">
          <a:extLst>
            <a:ext uri="{FF2B5EF4-FFF2-40B4-BE49-F238E27FC236}">
              <a16:creationId xmlns:a16="http://schemas.microsoft.com/office/drawing/2014/main" id="{275C3B23-5BBA-42EF-AE65-6DCFE4CC53D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2" name="Line 170">
          <a:extLst>
            <a:ext uri="{FF2B5EF4-FFF2-40B4-BE49-F238E27FC236}">
              <a16:creationId xmlns:a16="http://schemas.microsoft.com/office/drawing/2014/main" id="{E2C0EB8F-E1C3-483F-873B-EE220173FA3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" name="Line 172">
          <a:extLst>
            <a:ext uri="{FF2B5EF4-FFF2-40B4-BE49-F238E27FC236}">
              <a16:creationId xmlns:a16="http://schemas.microsoft.com/office/drawing/2014/main" id="{15FD6A73-8547-4EC7-AD54-A833241BEE2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" name="Line 174">
          <a:extLst>
            <a:ext uri="{FF2B5EF4-FFF2-40B4-BE49-F238E27FC236}">
              <a16:creationId xmlns:a16="http://schemas.microsoft.com/office/drawing/2014/main" id="{39610F1A-BD54-4293-9D5B-4D4044331A4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" name="Line 176">
          <a:extLst>
            <a:ext uri="{FF2B5EF4-FFF2-40B4-BE49-F238E27FC236}">
              <a16:creationId xmlns:a16="http://schemas.microsoft.com/office/drawing/2014/main" id="{78F7A8DF-9939-430D-9086-1FEF9969511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" name="Line 178">
          <a:extLst>
            <a:ext uri="{FF2B5EF4-FFF2-40B4-BE49-F238E27FC236}">
              <a16:creationId xmlns:a16="http://schemas.microsoft.com/office/drawing/2014/main" id="{481E8A41-6FC3-441E-9F56-52058EDD2AB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" name="Line 180">
          <a:extLst>
            <a:ext uri="{FF2B5EF4-FFF2-40B4-BE49-F238E27FC236}">
              <a16:creationId xmlns:a16="http://schemas.microsoft.com/office/drawing/2014/main" id="{C8177A19-4640-4700-8399-CE638E660DD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8" name="Line 11">
          <a:extLst>
            <a:ext uri="{FF2B5EF4-FFF2-40B4-BE49-F238E27FC236}">
              <a16:creationId xmlns:a16="http://schemas.microsoft.com/office/drawing/2014/main" id="{3D347B47-B758-4DE3-BF53-A134FA5DE66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9" name="Line 12">
          <a:extLst>
            <a:ext uri="{FF2B5EF4-FFF2-40B4-BE49-F238E27FC236}">
              <a16:creationId xmlns:a16="http://schemas.microsoft.com/office/drawing/2014/main" id="{DEB2BE88-45B1-4F63-9672-282A7B0C99A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0" name="Line 28">
          <a:extLst>
            <a:ext uri="{FF2B5EF4-FFF2-40B4-BE49-F238E27FC236}">
              <a16:creationId xmlns:a16="http://schemas.microsoft.com/office/drawing/2014/main" id="{C3C1E2BB-FD2A-4C89-8D0D-F23326C87C5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1" name="Line 30">
          <a:extLst>
            <a:ext uri="{FF2B5EF4-FFF2-40B4-BE49-F238E27FC236}">
              <a16:creationId xmlns:a16="http://schemas.microsoft.com/office/drawing/2014/main" id="{67DE191D-61E3-4CF5-8192-7C2A6923A51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2" name="Line 32">
          <a:extLst>
            <a:ext uri="{FF2B5EF4-FFF2-40B4-BE49-F238E27FC236}">
              <a16:creationId xmlns:a16="http://schemas.microsoft.com/office/drawing/2014/main" id="{CEA75BB3-084B-4024-879E-B08252A75C5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3" name="Line 34">
          <a:extLst>
            <a:ext uri="{FF2B5EF4-FFF2-40B4-BE49-F238E27FC236}">
              <a16:creationId xmlns:a16="http://schemas.microsoft.com/office/drawing/2014/main" id="{9C12F9A7-C706-451B-BC4E-AACA87C6940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4" name="Line 36">
          <a:extLst>
            <a:ext uri="{FF2B5EF4-FFF2-40B4-BE49-F238E27FC236}">
              <a16:creationId xmlns:a16="http://schemas.microsoft.com/office/drawing/2014/main" id="{B6B2269A-BC42-423F-B6B7-A54BB596A10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5" name="Line 38">
          <a:extLst>
            <a:ext uri="{FF2B5EF4-FFF2-40B4-BE49-F238E27FC236}">
              <a16:creationId xmlns:a16="http://schemas.microsoft.com/office/drawing/2014/main" id="{20116EDE-7274-4514-A44E-099EEF054E4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6" name="Line 168">
          <a:extLst>
            <a:ext uri="{FF2B5EF4-FFF2-40B4-BE49-F238E27FC236}">
              <a16:creationId xmlns:a16="http://schemas.microsoft.com/office/drawing/2014/main" id="{267C84F0-162A-419A-937E-3C8D8E1BA14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" name="Line 169">
          <a:extLst>
            <a:ext uri="{FF2B5EF4-FFF2-40B4-BE49-F238E27FC236}">
              <a16:creationId xmlns:a16="http://schemas.microsoft.com/office/drawing/2014/main" id="{9262731D-3A49-477A-B61D-BCFD9023057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" name="Line 170">
          <a:extLst>
            <a:ext uri="{FF2B5EF4-FFF2-40B4-BE49-F238E27FC236}">
              <a16:creationId xmlns:a16="http://schemas.microsoft.com/office/drawing/2014/main" id="{A26A5B91-265F-4030-983F-597D6BF6B96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" name="Line 172">
          <a:extLst>
            <a:ext uri="{FF2B5EF4-FFF2-40B4-BE49-F238E27FC236}">
              <a16:creationId xmlns:a16="http://schemas.microsoft.com/office/drawing/2014/main" id="{73E4DFE7-9AA6-4B03-8D14-F60505F866B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" name="Line 174">
          <a:extLst>
            <a:ext uri="{FF2B5EF4-FFF2-40B4-BE49-F238E27FC236}">
              <a16:creationId xmlns:a16="http://schemas.microsoft.com/office/drawing/2014/main" id="{C13E528A-FC3F-4F27-8471-947B2F199B8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1" name="Line 176">
          <a:extLst>
            <a:ext uri="{FF2B5EF4-FFF2-40B4-BE49-F238E27FC236}">
              <a16:creationId xmlns:a16="http://schemas.microsoft.com/office/drawing/2014/main" id="{C06122EA-CF74-4527-879F-CDB7FF3B218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2" name="Line 178">
          <a:extLst>
            <a:ext uri="{FF2B5EF4-FFF2-40B4-BE49-F238E27FC236}">
              <a16:creationId xmlns:a16="http://schemas.microsoft.com/office/drawing/2014/main" id="{D359C4D2-4157-445B-A319-B19F5189E3A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3" name="Line 180">
          <a:extLst>
            <a:ext uri="{FF2B5EF4-FFF2-40B4-BE49-F238E27FC236}">
              <a16:creationId xmlns:a16="http://schemas.microsoft.com/office/drawing/2014/main" id="{2F0692D6-BDCC-466B-B170-5021DEC0279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4" name="Line 11">
          <a:extLst>
            <a:ext uri="{FF2B5EF4-FFF2-40B4-BE49-F238E27FC236}">
              <a16:creationId xmlns:a16="http://schemas.microsoft.com/office/drawing/2014/main" id="{F7B8D968-45CA-422D-9D10-8CFD9DB5992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5" name="Line 12">
          <a:extLst>
            <a:ext uri="{FF2B5EF4-FFF2-40B4-BE49-F238E27FC236}">
              <a16:creationId xmlns:a16="http://schemas.microsoft.com/office/drawing/2014/main" id="{CD0B9FC8-41B4-4D2D-BAA9-0E609B6724F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6" name="Line 28">
          <a:extLst>
            <a:ext uri="{FF2B5EF4-FFF2-40B4-BE49-F238E27FC236}">
              <a16:creationId xmlns:a16="http://schemas.microsoft.com/office/drawing/2014/main" id="{34F4D3B3-2385-49B6-8D51-25DCAD2AFCF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7" name="Line 30">
          <a:extLst>
            <a:ext uri="{FF2B5EF4-FFF2-40B4-BE49-F238E27FC236}">
              <a16:creationId xmlns:a16="http://schemas.microsoft.com/office/drawing/2014/main" id="{E90441A9-7A4D-4B29-B739-9FE1E520FC4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8" name="Line 32">
          <a:extLst>
            <a:ext uri="{FF2B5EF4-FFF2-40B4-BE49-F238E27FC236}">
              <a16:creationId xmlns:a16="http://schemas.microsoft.com/office/drawing/2014/main" id="{EB10C705-3859-486E-B4DC-CB1EC53A278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9" name="Line 34">
          <a:extLst>
            <a:ext uri="{FF2B5EF4-FFF2-40B4-BE49-F238E27FC236}">
              <a16:creationId xmlns:a16="http://schemas.microsoft.com/office/drawing/2014/main" id="{DF46A381-7DC5-4179-B92A-3CB4546322D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40" name="Line 36">
          <a:extLst>
            <a:ext uri="{FF2B5EF4-FFF2-40B4-BE49-F238E27FC236}">
              <a16:creationId xmlns:a16="http://schemas.microsoft.com/office/drawing/2014/main" id="{12181B7E-9B26-4962-BB77-7082B76F00F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41" name="Line 38">
          <a:extLst>
            <a:ext uri="{FF2B5EF4-FFF2-40B4-BE49-F238E27FC236}">
              <a16:creationId xmlns:a16="http://schemas.microsoft.com/office/drawing/2014/main" id="{C41E5310-F9A6-4199-BDD6-F7D7A8ADC8B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42" name="Line 168">
          <a:extLst>
            <a:ext uri="{FF2B5EF4-FFF2-40B4-BE49-F238E27FC236}">
              <a16:creationId xmlns:a16="http://schemas.microsoft.com/office/drawing/2014/main" id="{86A5ACBC-E8D9-456D-BE5B-72887DADF11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43" name="Line 169">
          <a:extLst>
            <a:ext uri="{FF2B5EF4-FFF2-40B4-BE49-F238E27FC236}">
              <a16:creationId xmlns:a16="http://schemas.microsoft.com/office/drawing/2014/main" id="{9DDBE333-DFA8-46BE-AE7C-1E833380631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44" name="Line 170">
          <a:extLst>
            <a:ext uri="{FF2B5EF4-FFF2-40B4-BE49-F238E27FC236}">
              <a16:creationId xmlns:a16="http://schemas.microsoft.com/office/drawing/2014/main" id="{43AADDDE-B03C-4AAD-8120-1EF99A9D70F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45" name="Line 172">
          <a:extLst>
            <a:ext uri="{FF2B5EF4-FFF2-40B4-BE49-F238E27FC236}">
              <a16:creationId xmlns:a16="http://schemas.microsoft.com/office/drawing/2014/main" id="{B3103876-0209-4FFA-B6D5-2EF36559B8E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46" name="Line 174">
          <a:extLst>
            <a:ext uri="{FF2B5EF4-FFF2-40B4-BE49-F238E27FC236}">
              <a16:creationId xmlns:a16="http://schemas.microsoft.com/office/drawing/2014/main" id="{B9B550FE-A851-4CFD-BD4E-CA5255FD657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47" name="Line 176">
          <a:extLst>
            <a:ext uri="{FF2B5EF4-FFF2-40B4-BE49-F238E27FC236}">
              <a16:creationId xmlns:a16="http://schemas.microsoft.com/office/drawing/2014/main" id="{89923300-6F79-4012-81DF-DFD0757A8A7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48" name="Line 178">
          <a:extLst>
            <a:ext uri="{FF2B5EF4-FFF2-40B4-BE49-F238E27FC236}">
              <a16:creationId xmlns:a16="http://schemas.microsoft.com/office/drawing/2014/main" id="{5F201AC0-DE3E-4840-9D52-7B38B9498E0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49" name="Line 180">
          <a:extLst>
            <a:ext uri="{FF2B5EF4-FFF2-40B4-BE49-F238E27FC236}">
              <a16:creationId xmlns:a16="http://schemas.microsoft.com/office/drawing/2014/main" id="{66627809-2A82-4FBF-81FB-0F0E70C36BA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50" name="Line 11">
          <a:extLst>
            <a:ext uri="{FF2B5EF4-FFF2-40B4-BE49-F238E27FC236}">
              <a16:creationId xmlns:a16="http://schemas.microsoft.com/office/drawing/2014/main" id="{3A19D73E-6FAC-455E-81F9-8B68392978D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51" name="Line 12">
          <a:extLst>
            <a:ext uri="{FF2B5EF4-FFF2-40B4-BE49-F238E27FC236}">
              <a16:creationId xmlns:a16="http://schemas.microsoft.com/office/drawing/2014/main" id="{B67CC73B-0887-4E28-BEDC-72C5238B71E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52" name="Line 28">
          <a:extLst>
            <a:ext uri="{FF2B5EF4-FFF2-40B4-BE49-F238E27FC236}">
              <a16:creationId xmlns:a16="http://schemas.microsoft.com/office/drawing/2014/main" id="{0D492256-9715-4EC3-9CE6-57B744151F1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53" name="Line 30">
          <a:extLst>
            <a:ext uri="{FF2B5EF4-FFF2-40B4-BE49-F238E27FC236}">
              <a16:creationId xmlns:a16="http://schemas.microsoft.com/office/drawing/2014/main" id="{5E1D9CD7-1690-48FE-ADC7-46AED46CB01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54" name="Line 32">
          <a:extLst>
            <a:ext uri="{FF2B5EF4-FFF2-40B4-BE49-F238E27FC236}">
              <a16:creationId xmlns:a16="http://schemas.microsoft.com/office/drawing/2014/main" id="{18B194DD-7E45-436C-B843-ABC34C3990B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55" name="Line 34">
          <a:extLst>
            <a:ext uri="{FF2B5EF4-FFF2-40B4-BE49-F238E27FC236}">
              <a16:creationId xmlns:a16="http://schemas.microsoft.com/office/drawing/2014/main" id="{8F6F09FE-18DA-43FB-8C34-A919EFB5091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56" name="Line 36">
          <a:extLst>
            <a:ext uri="{FF2B5EF4-FFF2-40B4-BE49-F238E27FC236}">
              <a16:creationId xmlns:a16="http://schemas.microsoft.com/office/drawing/2014/main" id="{435D6D30-8FF5-429D-AC64-09A9BFC1BD6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57" name="Line 38">
          <a:extLst>
            <a:ext uri="{FF2B5EF4-FFF2-40B4-BE49-F238E27FC236}">
              <a16:creationId xmlns:a16="http://schemas.microsoft.com/office/drawing/2014/main" id="{B33F79B7-726E-4E96-91AB-BD7D7077E7D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58" name="Line 168">
          <a:extLst>
            <a:ext uri="{FF2B5EF4-FFF2-40B4-BE49-F238E27FC236}">
              <a16:creationId xmlns:a16="http://schemas.microsoft.com/office/drawing/2014/main" id="{E2EDBC4E-82FB-439D-BBCE-29077962ED9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59" name="Line 169">
          <a:extLst>
            <a:ext uri="{FF2B5EF4-FFF2-40B4-BE49-F238E27FC236}">
              <a16:creationId xmlns:a16="http://schemas.microsoft.com/office/drawing/2014/main" id="{6FB6F474-DA8B-48F9-87CB-0A0D0F7E8E8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60" name="Line 170">
          <a:extLst>
            <a:ext uri="{FF2B5EF4-FFF2-40B4-BE49-F238E27FC236}">
              <a16:creationId xmlns:a16="http://schemas.microsoft.com/office/drawing/2014/main" id="{2A005278-8E6C-4CD8-AAB9-96874AF344A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61" name="Line 172">
          <a:extLst>
            <a:ext uri="{FF2B5EF4-FFF2-40B4-BE49-F238E27FC236}">
              <a16:creationId xmlns:a16="http://schemas.microsoft.com/office/drawing/2014/main" id="{BC57324B-5A32-44CD-A2FC-DC13F8FB36A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62" name="Line 174">
          <a:extLst>
            <a:ext uri="{FF2B5EF4-FFF2-40B4-BE49-F238E27FC236}">
              <a16:creationId xmlns:a16="http://schemas.microsoft.com/office/drawing/2014/main" id="{9BEB801E-7C95-4FA3-9A2C-B99B856FB45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63" name="Line 176">
          <a:extLst>
            <a:ext uri="{FF2B5EF4-FFF2-40B4-BE49-F238E27FC236}">
              <a16:creationId xmlns:a16="http://schemas.microsoft.com/office/drawing/2014/main" id="{DCA46A26-4726-4416-A4A9-2CD9836468C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64" name="Line 29">
          <a:extLst>
            <a:ext uri="{FF2B5EF4-FFF2-40B4-BE49-F238E27FC236}">
              <a16:creationId xmlns:a16="http://schemas.microsoft.com/office/drawing/2014/main" id="{16EA9CF7-4310-43F9-B149-2E1D3977507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65" name="Line 31">
          <a:extLst>
            <a:ext uri="{FF2B5EF4-FFF2-40B4-BE49-F238E27FC236}">
              <a16:creationId xmlns:a16="http://schemas.microsoft.com/office/drawing/2014/main" id="{D93631FC-8338-4F0F-8574-42EEBF427E0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66" name="Line 33">
          <a:extLst>
            <a:ext uri="{FF2B5EF4-FFF2-40B4-BE49-F238E27FC236}">
              <a16:creationId xmlns:a16="http://schemas.microsoft.com/office/drawing/2014/main" id="{71D37D49-ED50-43F5-9716-4E3C0D0DFC5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67" name="Line 35">
          <a:extLst>
            <a:ext uri="{FF2B5EF4-FFF2-40B4-BE49-F238E27FC236}">
              <a16:creationId xmlns:a16="http://schemas.microsoft.com/office/drawing/2014/main" id="{E5D99ED5-5F7A-4981-A9E7-2E7A8F8B1D6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68" name="Line 37">
          <a:extLst>
            <a:ext uri="{FF2B5EF4-FFF2-40B4-BE49-F238E27FC236}">
              <a16:creationId xmlns:a16="http://schemas.microsoft.com/office/drawing/2014/main" id="{7F472445-EA90-4B17-8B41-4602964FDFD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69" name="Line 39">
          <a:extLst>
            <a:ext uri="{FF2B5EF4-FFF2-40B4-BE49-F238E27FC236}">
              <a16:creationId xmlns:a16="http://schemas.microsoft.com/office/drawing/2014/main" id="{5A956123-A09F-4402-B92C-A2CBB6E0926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70" name="Line 171">
          <a:extLst>
            <a:ext uri="{FF2B5EF4-FFF2-40B4-BE49-F238E27FC236}">
              <a16:creationId xmlns:a16="http://schemas.microsoft.com/office/drawing/2014/main" id="{7CE37080-7FAB-4169-AAE1-630327C5FC1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71" name="Line 173">
          <a:extLst>
            <a:ext uri="{FF2B5EF4-FFF2-40B4-BE49-F238E27FC236}">
              <a16:creationId xmlns:a16="http://schemas.microsoft.com/office/drawing/2014/main" id="{A0B35F0E-9242-4BD2-9E18-F637E777C09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72" name="Line 175">
          <a:extLst>
            <a:ext uri="{FF2B5EF4-FFF2-40B4-BE49-F238E27FC236}">
              <a16:creationId xmlns:a16="http://schemas.microsoft.com/office/drawing/2014/main" id="{179D737F-9A69-4A15-A29F-9DCB243ED1A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73" name="Line 177">
          <a:extLst>
            <a:ext uri="{FF2B5EF4-FFF2-40B4-BE49-F238E27FC236}">
              <a16:creationId xmlns:a16="http://schemas.microsoft.com/office/drawing/2014/main" id="{70C91B2E-FD43-4B1E-9708-6B1DCBF3BF6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74" name="Line 179">
          <a:extLst>
            <a:ext uri="{FF2B5EF4-FFF2-40B4-BE49-F238E27FC236}">
              <a16:creationId xmlns:a16="http://schemas.microsoft.com/office/drawing/2014/main" id="{5723BCAE-3B6D-4DD2-8A6D-318573ECFC7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75" name="Line 181">
          <a:extLst>
            <a:ext uri="{FF2B5EF4-FFF2-40B4-BE49-F238E27FC236}">
              <a16:creationId xmlns:a16="http://schemas.microsoft.com/office/drawing/2014/main" id="{72066C95-6258-4EED-87AD-B65E7CDAC6A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76" name="Line 29">
          <a:extLst>
            <a:ext uri="{FF2B5EF4-FFF2-40B4-BE49-F238E27FC236}">
              <a16:creationId xmlns:a16="http://schemas.microsoft.com/office/drawing/2014/main" id="{2E837B18-6E97-4FC5-AD28-D86DE9632DF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77" name="Line 31">
          <a:extLst>
            <a:ext uri="{FF2B5EF4-FFF2-40B4-BE49-F238E27FC236}">
              <a16:creationId xmlns:a16="http://schemas.microsoft.com/office/drawing/2014/main" id="{9DDCCB06-2A8D-499E-B657-FF861B796A6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78" name="Line 33">
          <a:extLst>
            <a:ext uri="{FF2B5EF4-FFF2-40B4-BE49-F238E27FC236}">
              <a16:creationId xmlns:a16="http://schemas.microsoft.com/office/drawing/2014/main" id="{D1A02466-171A-4202-AF86-DA48690C03A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79" name="Line 35">
          <a:extLst>
            <a:ext uri="{FF2B5EF4-FFF2-40B4-BE49-F238E27FC236}">
              <a16:creationId xmlns:a16="http://schemas.microsoft.com/office/drawing/2014/main" id="{EA33D8CD-B2D7-499D-BC72-AE0E64BE1E4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80" name="Line 37">
          <a:extLst>
            <a:ext uri="{FF2B5EF4-FFF2-40B4-BE49-F238E27FC236}">
              <a16:creationId xmlns:a16="http://schemas.microsoft.com/office/drawing/2014/main" id="{B354E80B-0E5D-4EE1-96FE-E46F1461442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81" name="Line 39">
          <a:extLst>
            <a:ext uri="{FF2B5EF4-FFF2-40B4-BE49-F238E27FC236}">
              <a16:creationId xmlns:a16="http://schemas.microsoft.com/office/drawing/2014/main" id="{84A01661-0C0A-47FB-8BE8-C882D2E4534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82" name="Line 171">
          <a:extLst>
            <a:ext uri="{FF2B5EF4-FFF2-40B4-BE49-F238E27FC236}">
              <a16:creationId xmlns:a16="http://schemas.microsoft.com/office/drawing/2014/main" id="{F24C0BAD-C7E1-4198-9208-22D233D1DF4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83" name="Line 173">
          <a:extLst>
            <a:ext uri="{FF2B5EF4-FFF2-40B4-BE49-F238E27FC236}">
              <a16:creationId xmlns:a16="http://schemas.microsoft.com/office/drawing/2014/main" id="{E5E2C7BF-D3E1-48B5-BD9D-3582C0FFF16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84" name="Line 175">
          <a:extLst>
            <a:ext uri="{FF2B5EF4-FFF2-40B4-BE49-F238E27FC236}">
              <a16:creationId xmlns:a16="http://schemas.microsoft.com/office/drawing/2014/main" id="{BB1E3879-E87C-4FBE-B27A-8DB98B3F070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85" name="Line 177">
          <a:extLst>
            <a:ext uri="{FF2B5EF4-FFF2-40B4-BE49-F238E27FC236}">
              <a16:creationId xmlns:a16="http://schemas.microsoft.com/office/drawing/2014/main" id="{9F9E0F0A-DAFC-468D-BF25-EE9E8591B05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86" name="Line 179">
          <a:extLst>
            <a:ext uri="{FF2B5EF4-FFF2-40B4-BE49-F238E27FC236}">
              <a16:creationId xmlns:a16="http://schemas.microsoft.com/office/drawing/2014/main" id="{8FA9C3F4-7632-4095-8917-4CCF7AA053A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87" name="Line 181">
          <a:extLst>
            <a:ext uri="{FF2B5EF4-FFF2-40B4-BE49-F238E27FC236}">
              <a16:creationId xmlns:a16="http://schemas.microsoft.com/office/drawing/2014/main" id="{B8AC8FC2-30FE-4D82-8A8E-C3674487428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88" name="Line 11">
          <a:extLst>
            <a:ext uri="{FF2B5EF4-FFF2-40B4-BE49-F238E27FC236}">
              <a16:creationId xmlns:a16="http://schemas.microsoft.com/office/drawing/2014/main" id="{F4BCECC3-7BD5-40C4-A991-D0A5D6AA0CA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89" name="Line 12">
          <a:extLst>
            <a:ext uri="{FF2B5EF4-FFF2-40B4-BE49-F238E27FC236}">
              <a16:creationId xmlns:a16="http://schemas.microsoft.com/office/drawing/2014/main" id="{4BF4930D-F788-4483-A3BD-A8DCEA93F73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90" name="Line 28">
          <a:extLst>
            <a:ext uri="{FF2B5EF4-FFF2-40B4-BE49-F238E27FC236}">
              <a16:creationId xmlns:a16="http://schemas.microsoft.com/office/drawing/2014/main" id="{DABE11F5-B20C-4D36-8EC5-5A3437AE4B7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91" name="Line 30">
          <a:extLst>
            <a:ext uri="{FF2B5EF4-FFF2-40B4-BE49-F238E27FC236}">
              <a16:creationId xmlns:a16="http://schemas.microsoft.com/office/drawing/2014/main" id="{DEB71609-9FE6-4A74-813A-5DC9A83CE80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92" name="Line 32">
          <a:extLst>
            <a:ext uri="{FF2B5EF4-FFF2-40B4-BE49-F238E27FC236}">
              <a16:creationId xmlns:a16="http://schemas.microsoft.com/office/drawing/2014/main" id="{FBCD2D7C-C9B3-47DD-9E87-3200FFF0490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93" name="Line 34">
          <a:extLst>
            <a:ext uri="{FF2B5EF4-FFF2-40B4-BE49-F238E27FC236}">
              <a16:creationId xmlns:a16="http://schemas.microsoft.com/office/drawing/2014/main" id="{ED743AFF-0A40-49CC-BF66-001563B204E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94" name="Line 36">
          <a:extLst>
            <a:ext uri="{FF2B5EF4-FFF2-40B4-BE49-F238E27FC236}">
              <a16:creationId xmlns:a16="http://schemas.microsoft.com/office/drawing/2014/main" id="{4DD08286-9446-43C5-BF98-A39BD505372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95" name="Line 38">
          <a:extLst>
            <a:ext uri="{FF2B5EF4-FFF2-40B4-BE49-F238E27FC236}">
              <a16:creationId xmlns:a16="http://schemas.microsoft.com/office/drawing/2014/main" id="{053EABAC-ACA6-4DC7-8283-E862B7FC286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96" name="Line 168">
          <a:extLst>
            <a:ext uri="{FF2B5EF4-FFF2-40B4-BE49-F238E27FC236}">
              <a16:creationId xmlns:a16="http://schemas.microsoft.com/office/drawing/2014/main" id="{8BE7E71F-76D1-4662-A0EF-5CFDB30EE31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97" name="Line 169">
          <a:extLst>
            <a:ext uri="{FF2B5EF4-FFF2-40B4-BE49-F238E27FC236}">
              <a16:creationId xmlns:a16="http://schemas.microsoft.com/office/drawing/2014/main" id="{0B957D34-1E83-4242-8275-3D5C00C14B4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98" name="Line 170">
          <a:extLst>
            <a:ext uri="{FF2B5EF4-FFF2-40B4-BE49-F238E27FC236}">
              <a16:creationId xmlns:a16="http://schemas.microsoft.com/office/drawing/2014/main" id="{6EF51D54-33F2-4F27-8B1C-84C872CB7A7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99" name="Line 172">
          <a:extLst>
            <a:ext uri="{FF2B5EF4-FFF2-40B4-BE49-F238E27FC236}">
              <a16:creationId xmlns:a16="http://schemas.microsoft.com/office/drawing/2014/main" id="{4C73E1C7-EF41-49EA-A076-20C04465DE7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00" name="Line 174">
          <a:extLst>
            <a:ext uri="{FF2B5EF4-FFF2-40B4-BE49-F238E27FC236}">
              <a16:creationId xmlns:a16="http://schemas.microsoft.com/office/drawing/2014/main" id="{2E58174F-7520-4F3F-A91A-F857629CF8C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01" name="Line 176">
          <a:extLst>
            <a:ext uri="{FF2B5EF4-FFF2-40B4-BE49-F238E27FC236}">
              <a16:creationId xmlns:a16="http://schemas.microsoft.com/office/drawing/2014/main" id="{46D98856-362C-47C7-9571-5FAC94EA0A4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02" name="Line 178">
          <a:extLst>
            <a:ext uri="{FF2B5EF4-FFF2-40B4-BE49-F238E27FC236}">
              <a16:creationId xmlns:a16="http://schemas.microsoft.com/office/drawing/2014/main" id="{BCFA4796-876F-4FC3-BFDB-43796A18B8B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03" name="Line 180">
          <a:extLst>
            <a:ext uri="{FF2B5EF4-FFF2-40B4-BE49-F238E27FC236}">
              <a16:creationId xmlns:a16="http://schemas.microsoft.com/office/drawing/2014/main" id="{026442E8-031A-40B9-B0BD-7126F9CEF8E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04" name="Line 11">
          <a:extLst>
            <a:ext uri="{FF2B5EF4-FFF2-40B4-BE49-F238E27FC236}">
              <a16:creationId xmlns:a16="http://schemas.microsoft.com/office/drawing/2014/main" id="{F5CF5720-E4D7-467A-A75F-10C1BFF8E01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05" name="Line 12">
          <a:extLst>
            <a:ext uri="{FF2B5EF4-FFF2-40B4-BE49-F238E27FC236}">
              <a16:creationId xmlns:a16="http://schemas.microsoft.com/office/drawing/2014/main" id="{93E1B0E4-D68D-41CB-BFCA-AB9D08497B3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06" name="Line 28">
          <a:extLst>
            <a:ext uri="{FF2B5EF4-FFF2-40B4-BE49-F238E27FC236}">
              <a16:creationId xmlns:a16="http://schemas.microsoft.com/office/drawing/2014/main" id="{977F1B72-1E70-4DCD-BCC9-64CC0F26FC1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07" name="Line 30">
          <a:extLst>
            <a:ext uri="{FF2B5EF4-FFF2-40B4-BE49-F238E27FC236}">
              <a16:creationId xmlns:a16="http://schemas.microsoft.com/office/drawing/2014/main" id="{EA104C91-83A5-439C-A7C6-178D13AE144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08" name="Line 32">
          <a:extLst>
            <a:ext uri="{FF2B5EF4-FFF2-40B4-BE49-F238E27FC236}">
              <a16:creationId xmlns:a16="http://schemas.microsoft.com/office/drawing/2014/main" id="{83333819-50D4-40B2-9BED-67D96B3C1FF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09" name="Line 34">
          <a:extLst>
            <a:ext uri="{FF2B5EF4-FFF2-40B4-BE49-F238E27FC236}">
              <a16:creationId xmlns:a16="http://schemas.microsoft.com/office/drawing/2014/main" id="{46068E00-BAE4-4609-BDA2-63FB6537AC8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10" name="Line 36">
          <a:extLst>
            <a:ext uri="{FF2B5EF4-FFF2-40B4-BE49-F238E27FC236}">
              <a16:creationId xmlns:a16="http://schemas.microsoft.com/office/drawing/2014/main" id="{102037D3-6762-41A5-AA6C-9D951902ED0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11" name="Line 38">
          <a:extLst>
            <a:ext uri="{FF2B5EF4-FFF2-40B4-BE49-F238E27FC236}">
              <a16:creationId xmlns:a16="http://schemas.microsoft.com/office/drawing/2014/main" id="{F196F04C-A6D2-4DA6-AA61-A3EB179B975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12" name="Line 168">
          <a:extLst>
            <a:ext uri="{FF2B5EF4-FFF2-40B4-BE49-F238E27FC236}">
              <a16:creationId xmlns:a16="http://schemas.microsoft.com/office/drawing/2014/main" id="{6D941A78-BCBB-43FA-A796-E2BC9A62869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13" name="Line 169">
          <a:extLst>
            <a:ext uri="{FF2B5EF4-FFF2-40B4-BE49-F238E27FC236}">
              <a16:creationId xmlns:a16="http://schemas.microsoft.com/office/drawing/2014/main" id="{AB966508-96CE-414B-BB95-036859F28FF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14" name="Line 170">
          <a:extLst>
            <a:ext uri="{FF2B5EF4-FFF2-40B4-BE49-F238E27FC236}">
              <a16:creationId xmlns:a16="http://schemas.microsoft.com/office/drawing/2014/main" id="{F84A2808-3157-40A6-928D-EEF12370C91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15" name="Line 172">
          <a:extLst>
            <a:ext uri="{FF2B5EF4-FFF2-40B4-BE49-F238E27FC236}">
              <a16:creationId xmlns:a16="http://schemas.microsoft.com/office/drawing/2014/main" id="{7D589119-6A26-46AB-8FF2-6F6506BFB17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16" name="Line 174">
          <a:extLst>
            <a:ext uri="{FF2B5EF4-FFF2-40B4-BE49-F238E27FC236}">
              <a16:creationId xmlns:a16="http://schemas.microsoft.com/office/drawing/2014/main" id="{E06E168E-D588-478C-A465-6F2F1920623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17" name="Line 176">
          <a:extLst>
            <a:ext uri="{FF2B5EF4-FFF2-40B4-BE49-F238E27FC236}">
              <a16:creationId xmlns:a16="http://schemas.microsoft.com/office/drawing/2014/main" id="{00C1B907-F542-48BC-AE3C-303CE4E0389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18" name="Line 178">
          <a:extLst>
            <a:ext uri="{FF2B5EF4-FFF2-40B4-BE49-F238E27FC236}">
              <a16:creationId xmlns:a16="http://schemas.microsoft.com/office/drawing/2014/main" id="{3A4A06AC-BD18-4AC1-8C9C-BE938C04ACD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19" name="Line 180">
          <a:extLst>
            <a:ext uri="{FF2B5EF4-FFF2-40B4-BE49-F238E27FC236}">
              <a16:creationId xmlns:a16="http://schemas.microsoft.com/office/drawing/2014/main" id="{89A59744-4933-4385-9190-73FCC774975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20" name="Line 11">
          <a:extLst>
            <a:ext uri="{FF2B5EF4-FFF2-40B4-BE49-F238E27FC236}">
              <a16:creationId xmlns:a16="http://schemas.microsoft.com/office/drawing/2014/main" id="{F2DE220C-1E24-4052-886A-31037B4BA18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21" name="Line 12">
          <a:extLst>
            <a:ext uri="{FF2B5EF4-FFF2-40B4-BE49-F238E27FC236}">
              <a16:creationId xmlns:a16="http://schemas.microsoft.com/office/drawing/2014/main" id="{689E0AAB-F159-43CC-B043-DDB03E5781A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22" name="Line 28">
          <a:extLst>
            <a:ext uri="{FF2B5EF4-FFF2-40B4-BE49-F238E27FC236}">
              <a16:creationId xmlns:a16="http://schemas.microsoft.com/office/drawing/2014/main" id="{85D80D64-BD84-4E67-B700-267E91073B2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23" name="Line 30">
          <a:extLst>
            <a:ext uri="{FF2B5EF4-FFF2-40B4-BE49-F238E27FC236}">
              <a16:creationId xmlns:a16="http://schemas.microsoft.com/office/drawing/2014/main" id="{ED509ABC-C226-4DBE-A5F9-AC5B3F5A530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24" name="Line 32">
          <a:extLst>
            <a:ext uri="{FF2B5EF4-FFF2-40B4-BE49-F238E27FC236}">
              <a16:creationId xmlns:a16="http://schemas.microsoft.com/office/drawing/2014/main" id="{BC5BD665-2792-4E4E-9C31-D297166A019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25" name="Line 34">
          <a:extLst>
            <a:ext uri="{FF2B5EF4-FFF2-40B4-BE49-F238E27FC236}">
              <a16:creationId xmlns:a16="http://schemas.microsoft.com/office/drawing/2014/main" id="{93D64AA9-B7E4-43A8-8FDD-95ED3336F21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26" name="Line 36">
          <a:extLst>
            <a:ext uri="{FF2B5EF4-FFF2-40B4-BE49-F238E27FC236}">
              <a16:creationId xmlns:a16="http://schemas.microsoft.com/office/drawing/2014/main" id="{F5A4EF6A-D322-4E6C-A27C-925002A6093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27" name="Line 38">
          <a:extLst>
            <a:ext uri="{FF2B5EF4-FFF2-40B4-BE49-F238E27FC236}">
              <a16:creationId xmlns:a16="http://schemas.microsoft.com/office/drawing/2014/main" id="{29B5D7D4-1F3F-4AE3-A340-E8F8CD60CE9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28" name="Line 168">
          <a:extLst>
            <a:ext uri="{FF2B5EF4-FFF2-40B4-BE49-F238E27FC236}">
              <a16:creationId xmlns:a16="http://schemas.microsoft.com/office/drawing/2014/main" id="{FE4CA38F-2F48-4592-8357-44149A22F1C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29" name="Line 169">
          <a:extLst>
            <a:ext uri="{FF2B5EF4-FFF2-40B4-BE49-F238E27FC236}">
              <a16:creationId xmlns:a16="http://schemas.microsoft.com/office/drawing/2014/main" id="{27382CEC-866F-4858-9EF5-6921260C123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0" name="Line 170">
          <a:extLst>
            <a:ext uri="{FF2B5EF4-FFF2-40B4-BE49-F238E27FC236}">
              <a16:creationId xmlns:a16="http://schemas.microsoft.com/office/drawing/2014/main" id="{1C53240F-0176-411C-A65C-43D22487EFB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1" name="Line 172">
          <a:extLst>
            <a:ext uri="{FF2B5EF4-FFF2-40B4-BE49-F238E27FC236}">
              <a16:creationId xmlns:a16="http://schemas.microsoft.com/office/drawing/2014/main" id="{040F7553-308A-45A2-AAA5-181295A5CA0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2" name="Line 174">
          <a:extLst>
            <a:ext uri="{FF2B5EF4-FFF2-40B4-BE49-F238E27FC236}">
              <a16:creationId xmlns:a16="http://schemas.microsoft.com/office/drawing/2014/main" id="{DF20DB06-A74A-416D-810C-CD03DC2E780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3" name="Line 176">
          <a:extLst>
            <a:ext uri="{FF2B5EF4-FFF2-40B4-BE49-F238E27FC236}">
              <a16:creationId xmlns:a16="http://schemas.microsoft.com/office/drawing/2014/main" id="{4BFA97FA-D047-4DF7-A145-ED6F0D993B9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4" name="Line 178">
          <a:extLst>
            <a:ext uri="{FF2B5EF4-FFF2-40B4-BE49-F238E27FC236}">
              <a16:creationId xmlns:a16="http://schemas.microsoft.com/office/drawing/2014/main" id="{9F1D5D5A-21DB-48F5-A535-0536CBD1576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5" name="Line 180">
          <a:extLst>
            <a:ext uri="{FF2B5EF4-FFF2-40B4-BE49-F238E27FC236}">
              <a16:creationId xmlns:a16="http://schemas.microsoft.com/office/drawing/2014/main" id="{5E045048-C02A-4D8B-AEF6-833C7B4BF43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6" name="Line 11">
          <a:extLst>
            <a:ext uri="{FF2B5EF4-FFF2-40B4-BE49-F238E27FC236}">
              <a16:creationId xmlns:a16="http://schemas.microsoft.com/office/drawing/2014/main" id="{05D19544-6FDC-41AC-A42C-22235FCF0C9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7" name="Line 12">
          <a:extLst>
            <a:ext uri="{FF2B5EF4-FFF2-40B4-BE49-F238E27FC236}">
              <a16:creationId xmlns:a16="http://schemas.microsoft.com/office/drawing/2014/main" id="{76A622AF-ADF6-4996-B60B-28323ACBFE2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8" name="Line 28">
          <a:extLst>
            <a:ext uri="{FF2B5EF4-FFF2-40B4-BE49-F238E27FC236}">
              <a16:creationId xmlns:a16="http://schemas.microsoft.com/office/drawing/2014/main" id="{C23F9F66-8AC3-41A9-A6EE-3905FA3F6B2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9" name="Line 30">
          <a:extLst>
            <a:ext uri="{FF2B5EF4-FFF2-40B4-BE49-F238E27FC236}">
              <a16:creationId xmlns:a16="http://schemas.microsoft.com/office/drawing/2014/main" id="{69B5D0B4-477E-457E-B2BE-9DE370520FC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0" name="Line 32">
          <a:extLst>
            <a:ext uri="{FF2B5EF4-FFF2-40B4-BE49-F238E27FC236}">
              <a16:creationId xmlns:a16="http://schemas.microsoft.com/office/drawing/2014/main" id="{ABD5D73B-E1AA-40FF-BD98-A3524C12720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1" name="Line 34">
          <a:extLst>
            <a:ext uri="{FF2B5EF4-FFF2-40B4-BE49-F238E27FC236}">
              <a16:creationId xmlns:a16="http://schemas.microsoft.com/office/drawing/2014/main" id="{9B2BCA8B-7192-40AE-8C5A-D0EEE26AEEF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2" name="Line 36">
          <a:extLst>
            <a:ext uri="{FF2B5EF4-FFF2-40B4-BE49-F238E27FC236}">
              <a16:creationId xmlns:a16="http://schemas.microsoft.com/office/drawing/2014/main" id="{E8CAE5EA-FBA1-45A4-B335-C0AD41D2D77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3" name="Line 38">
          <a:extLst>
            <a:ext uri="{FF2B5EF4-FFF2-40B4-BE49-F238E27FC236}">
              <a16:creationId xmlns:a16="http://schemas.microsoft.com/office/drawing/2014/main" id="{6802AF85-3851-4323-BE5A-BEE2E8B8957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4" name="Line 168">
          <a:extLst>
            <a:ext uri="{FF2B5EF4-FFF2-40B4-BE49-F238E27FC236}">
              <a16:creationId xmlns:a16="http://schemas.microsoft.com/office/drawing/2014/main" id="{854D9159-2147-441C-8985-7C74E0C4D10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5" name="Line 169">
          <a:extLst>
            <a:ext uri="{FF2B5EF4-FFF2-40B4-BE49-F238E27FC236}">
              <a16:creationId xmlns:a16="http://schemas.microsoft.com/office/drawing/2014/main" id="{225D78D8-3576-4898-B315-E60CF7686CA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6" name="Line 170">
          <a:extLst>
            <a:ext uri="{FF2B5EF4-FFF2-40B4-BE49-F238E27FC236}">
              <a16:creationId xmlns:a16="http://schemas.microsoft.com/office/drawing/2014/main" id="{E0302D95-34D9-44AD-B1A2-D3EEB658DC6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7" name="Line 172">
          <a:extLst>
            <a:ext uri="{FF2B5EF4-FFF2-40B4-BE49-F238E27FC236}">
              <a16:creationId xmlns:a16="http://schemas.microsoft.com/office/drawing/2014/main" id="{498DB8CF-53A1-49B2-89D5-05B7325BC9A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8" name="Line 174">
          <a:extLst>
            <a:ext uri="{FF2B5EF4-FFF2-40B4-BE49-F238E27FC236}">
              <a16:creationId xmlns:a16="http://schemas.microsoft.com/office/drawing/2014/main" id="{D6E52131-4EDB-4FA3-9306-C189CC49A52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9" name="Line 176">
          <a:extLst>
            <a:ext uri="{FF2B5EF4-FFF2-40B4-BE49-F238E27FC236}">
              <a16:creationId xmlns:a16="http://schemas.microsoft.com/office/drawing/2014/main" id="{9F71B0BF-7115-447D-BC95-970CC5F0898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0" name="Line 29">
          <a:extLst>
            <a:ext uri="{FF2B5EF4-FFF2-40B4-BE49-F238E27FC236}">
              <a16:creationId xmlns:a16="http://schemas.microsoft.com/office/drawing/2014/main" id="{22E412D2-E2E7-40D6-AB08-7BCD3B39D14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1" name="Line 31">
          <a:extLst>
            <a:ext uri="{FF2B5EF4-FFF2-40B4-BE49-F238E27FC236}">
              <a16:creationId xmlns:a16="http://schemas.microsoft.com/office/drawing/2014/main" id="{5558E000-1760-45B0-AE14-F01512D17FF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2" name="Line 33">
          <a:extLst>
            <a:ext uri="{FF2B5EF4-FFF2-40B4-BE49-F238E27FC236}">
              <a16:creationId xmlns:a16="http://schemas.microsoft.com/office/drawing/2014/main" id="{6B995A81-1EC6-4A92-BF72-960C997921D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3" name="Line 35">
          <a:extLst>
            <a:ext uri="{FF2B5EF4-FFF2-40B4-BE49-F238E27FC236}">
              <a16:creationId xmlns:a16="http://schemas.microsoft.com/office/drawing/2014/main" id="{1B36FD25-7C4D-4274-B603-46D4B70BF92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4" name="Line 37">
          <a:extLst>
            <a:ext uri="{FF2B5EF4-FFF2-40B4-BE49-F238E27FC236}">
              <a16:creationId xmlns:a16="http://schemas.microsoft.com/office/drawing/2014/main" id="{1B12ED16-7F3A-4E89-AC50-5372BAD37C7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5" name="Line 39">
          <a:extLst>
            <a:ext uri="{FF2B5EF4-FFF2-40B4-BE49-F238E27FC236}">
              <a16:creationId xmlns:a16="http://schemas.microsoft.com/office/drawing/2014/main" id="{09059824-E07E-45BE-BF15-04B94158736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6" name="Line 171">
          <a:extLst>
            <a:ext uri="{FF2B5EF4-FFF2-40B4-BE49-F238E27FC236}">
              <a16:creationId xmlns:a16="http://schemas.microsoft.com/office/drawing/2014/main" id="{E811542F-781B-4178-AD22-6069564ADA9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7" name="Line 173">
          <a:extLst>
            <a:ext uri="{FF2B5EF4-FFF2-40B4-BE49-F238E27FC236}">
              <a16:creationId xmlns:a16="http://schemas.microsoft.com/office/drawing/2014/main" id="{EE034C57-A401-46A0-A3C0-1D8D6F17F22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8" name="Line 175">
          <a:extLst>
            <a:ext uri="{FF2B5EF4-FFF2-40B4-BE49-F238E27FC236}">
              <a16:creationId xmlns:a16="http://schemas.microsoft.com/office/drawing/2014/main" id="{6CE2320F-186A-46AE-BB90-89CD3B88F3C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9" name="Line 177">
          <a:extLst>
            <a:ext uri="{FF2B5EF4-FFF2-40B4-BE49-F238E27FC236}">
              <a16:creationId xmlns:a16="http://schemas.microsoft.com/office/drawing/2014/main" id="{BBF467EB-430D-442E-95C2-35FEA3A0942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0" name="Line 179">
          <a:extLst>
            <a:ext uri="{FF2B5EF4-FFF2-40B4-BE49-F238E27FC236}">
              <a16:creationId xmlns:a16="http://schemas.microsoft.com/office/drawing/2014/main" id="{C46A964A-DBEA-4512-9D7F-CBF803DEEEA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1" name="Line 181">
          <a:extLst>
            <a:ext uri="{FF2B5EF4-FFF2-40B4-BE49-F238E27FC236}">
              <a16:creationId xmlns:a16="http://schemas.microsoft.com/office/drawing/2014/main" id="{4DF0F313-73A4-4A73-B05A-2C0B64C20BA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2" name="Line 29">
          <a:extLst>
            <a:ext uri="{FF2B5EF4-FFF2-40B4-BE49-F238E27FC236}">
              <a16:creationId xmlns:a16="http://schemas.microsoft.com/office/drawing/2014/main" id="{150F80F2-12E3-4512-8E8E-6C2C7440C67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3" name="Line 31">
          <a:extLst>
            <a:ext uri="{FF2B5EF4-FFF2-40B4-BE49-F238E27FC236}">
              <a16:creationId xmlns:a16="http://schemas.microsoft.com/office/drawing/2014/main" id="{AE334388-B54C-49F5-9B1F-1CAB76D520C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4" name="Line 33">
          <a:extLst>
            <a:ext uri="{FF2B5EF4-FFF2-40B4-BE49-F238E27FC236}">
              <a16:creationId xmlns:a16="http://schemas.microsoft.com/office/drawing/2014/main" id="{6392DF9A-BD69-4369-887D-FD57A8BEDAA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5" name="Line 35">
          <a:extLst>
            <a:ext uri="{FF2B5EF4-FFF2-40B4-BE49-F238E27FC236}">
              <a16:creationId xmlns:a16="http://schemas.microsoft.com/office/drawing/2014/main" id="{1EAD1A2F-9829-4799-9F87-22A3C5BA8AA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6" name="Line 37">
          <a:extLst>
            <a:ext uri="{FF2B5EF4-FFF2-40B4-BE49-F238E27FC236}">
              <a16:creationId xmlns:a16="http://schemas.microsoft.com/office/drawing/2014/main" id="{DB8F3EFC-5EC1-4679-A783-B1F73A6A9A7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7" name="Line 39">
          <a:extLst>
            <a:ext uri="{FF2B5EF4-FFF2-40B4-BE49-F238E27FC236}">
              <a16:creationId xmlns:a16="http://schemas.microsoft.com/office/drawing/2014/main" id="{5CD2DE6C-CAA9-48AB-9383-3D381778744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8" name="Line 171">
          <a:extLst>
            <a:ext uri="{FF2B5EF4-FFF2-40B4-BE49-F238E27FC236}">
              <a16:creationId xmlns:a16="http://schemas.microsoft.com/office/drawing/2014/main" id="{E6F1BE0A-9363-49AF-9A99-26C25C75381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9" name="Line 173">
          <a:extLst>
            <a:ext uri="{FF2B5EF4-FFF2-40B4-BE49-F238E27FC236}">
              <a16:creationId xmlns:a16="http://schemas.microsoft.com/office/drawing/2014/main" id="{0D0426D0-2E6F-43C8-A506-958FD57F4C6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0" name="Line 175">
          <a:extLst>
            <a:ext uri="{FF2B5EF4-FFF2-40B4-BE49-F238E27FC236}">
              <a16:creationId xmlns:a16="http://schemas.microsoft.com/office/drawing/2014/main" id="{2F053E48-0C27-495B-BB60-81F6CD73BF8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1" name="Line 177">
          <a:extLst>
            <a:ext uri="{FF2B5EF4-FFF2-40B4-BE49-F238E27FC236}">
              <a16:creationId xmlns:a16="http://schemas.microsoft.com/office/drawing/2014/main" id="{D49FCBB2-5E76-43F1-920E-DD0749FC8A9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2" name="Line 179">
          <a:extLst>
            <a:ext uri="{FF2B5EF4-FFF2-40B4-BE49-F238E27FC236}">
              <a16:creationId xmlns:a16="http://schemas.microsoft.com/office/drawing/2014/main" id="{A884F29B-AE9E-4DB3-A19F-A8492226296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3" name="Line 181">
          <a:extLst>
            <a:ext uri="{FF2B5EF4-FFF2-40B4-BE49-F238E27FC236}">
              <a16:creationId xmlns:a16="http://schemas.microsoft.com/office/drawing/2014/main" id="{5CB868D9-8F46-4E1C-9FD0-79C43BFBEE6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4" name="Line 11">
          <a:extLst>
            <a:ext uri="{FF2B5EF4-FFF2-40B4-BE49-F238E27FC236}">
              <a16:creationId xmlns:a16="http://schemas.microsoft.com/office/drawing/2014/main" id="{E737051D-38C2-4CD5-9E84-1C3BB376D8C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5" name="Line 12">
          <a:extLst>
            <a:ext uri="{FF2B5EF4-FFF2-40B4-BE49-F238E27FC236}">
              <a16:creationId xmlns:a16="http://schemas.microsoft.com/office/drawing/2014/main" id="{104F78BE-5CFE-4EBA-BD1A-FA46DECC11C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6" name="Line 28">
          <a:extLst>
            <a:ext uri="{FF2B5EF4-FFF2-40B4-BE49-F238E27FC236}">
              <a16:creationId xmlns:a16="http://schemas.microsoft.com/office/drawing/2014/main" id="{14A8CEF8-B323-49CE-BCA3-35EBCF8D203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7" name="Line 30">
          <a:extLst>
            <a:ext uri="{FF2B5EF4-FFF2-40B4-BE49-F238E27FC236}">
              <a16:creationId xmlns:a16="http://schemas.microsoft.com/office/drawing/2014/main" id="{174637D5-497F-4F28-9C48-A4ACC0AECD8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8" name="Line 32">
          <a:extLst>
            <a:ext uri="{FF2B5EF4-FFF2-40B4-BE49-F238E27FC236}">
              <a16:creationId xmlns:a16="http://schemas.microsoft.com/office/drawing/2014/main" id="{FF35F98B-C580-4079-A2A4-59216362C79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9" name="Line 34">
          <a:extLst>
            <a:ext uri="{FF2B5EF4-FFF2-40B4-BE49-F238E27FC236}">
              <a16:creationId xmlns:a16="http://schemas.microsoft.com/office/drawing/2014/main" id="{2D61F9D3-C29D-4A96-83D9-5419B83179D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80" name="Line 36">
          <a:extLst>
            <a:ext uri="{FF2B5EF4-FFF2-40B4-BE49-F238E27FC236}">
              <a16:creationId xmlns:a16="http://schemas.microsoft.com/office/drawing/2014/main" id="{0E7D8E91-D1C4-4773-8F53-3595346F002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81" name="Line 38">
          <a:extLst>
            <a:ext uri="{FF2B5EF4-FFF2-40B4-BE49-F238E27FC236}">
              <a16:creationId xmlns:a16="http://schemas.microsoft.com/office/drawing/2014/main" id="{242B2BC5-49E4-482F-A36E-1309823D0B0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82" name="Line 168">
          <a:extLst>
            <a:ext uri="{FF2B5EF4-FFF2-40B4-BE49-F238E27FC236}">
              <a16:creationId xmlns:a16="http://schemas.microsoft.com/office/drawing/2014/main" id="{6C97729F-EA6C-4663-8F0B-C7F3A7E15D9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83" name="Line 169">
          <a:extLst>
            <a:ext uri="{FF2B5EF4-FFF2-40B4-BE49-F238E27FC236}">
              <a16:creationId xmlns:a16="http://schemas.microsoft.com/office/drawing/2014/main" id="{DA09AE81-DCC7-41A0-900D-25C455E7912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84" name="Line 170">
          <a:extLst>
            <a:ext uri="{FF2B5EF4-FFF2-40B4-BE49-F238E27FC236}">
              <a16:creationId xmlns:a16="http://schemas.microsoft.com/office/drawing/2014/main" id="{18D0C5F4-54F7-4F7E-861D-ACE44DFA49F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85" name="Line 172">
          <a:extLst>
            <a:ext uri="{FF2B5EF4-FFF2-40B4-BE49-F238E27FC236}">
              <a16:creationId xmlns:a16="http://schemas.microsoft.com/office/drawing/2014/main" id="{B12E4BD4-AA69-45C8-B3BE-890A02E6694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86" name="Line 174">
          <a:extLst>
            <a:ext uri="{FF2B5EF4-FFF2-40B4-BE49-F238E27FC236}">
              <a16:creationId xmlns:a16="http://schemas.microsoft.com/office/drawing/2014/main" id="{4CC60B41-1E6B-477B-8EE5-86DAAFAE07D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87" name="Line 176">
          <a:extLst>
            <a:ext uri="{FF2B5EF4-FFF2-40B4-BE49-F238E27FC236}">
              <a16:creationId xmlns:a16="http://schemas.microsoft.com/office/drawing/2014/main" id="{71CD0C2F-236B-45B9-85D4-4DF73F3EF53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88" name="Line 178">
          <a:extLst>
            <a:ext uri="{FF2B5EF4-FFF2-40B4-BE49-F238E27FC236}">
              <a16:creationId xmlns:a16="http://schemas.microsoft.com/office/drawing/2014/main" id="{76F533E9-2EB0-4E59-AFB4-06CCF4E5AA5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89" name="Line 180">
          <a:extLst>
            <a:ext uri="{FF2B5EF4-FFF2-40B4-BE49-F238E27FC236}">
              <a16:creationId xmlns:a16="http://schemas.microsoft.com/office/drawing/2014/main" id="{7A595C03-31FB-406F-917D-519505D7308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90" name="Line 11">
          <a:extLst>
            <a:ext uri="{FF2B5EF4-FFF2-40B4-BE49-F238E27FC236}">
              <a16:creationId xmlns:a16="http://schemas.microsoft.com/office/drawing/2014/main" id="{03C83D71-5676-46D2-8A0F-D172BD1070C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91" name="Line 12">
          <a:extLst>
            <a:ext uri="{FF2B5EF4-FFF2-40B4-BE49-F238E27FC236}">
              <a16:creationId xmlns:a16="http://schemas.microsoft.com/office/drawing/2014/main" id="{52FE8DCF-2B38-424D-A220-59CD65609C9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92" name="Line 28">
          <a:extLst>
            <a:ext uri="{FF2B5EF4-FFF2-40B4-BE49-F238E27FC236}">
              <a16:creationId xmlns:a16="http://schemas.microsoft.com/office/drawing/2014/main" id="{DF1275EC-7F72-4864-A2A6-2E0847E9C8B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93" name="Line 30">
          <a:extLst>
            <a:ext uri="{FF2B5EF4-FFF2-40B4-BE49-F238E27FC236}">
              <a16:creationId xmlns:a16="http://schemas.microsoft.com/office/drawing/2014/main" id="{2B9AC5F5-9B78-41B5-8EC4-1CDC6009857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94" name="Line 32">
          <a:extLst>
            <a:ext uri="{FF2B5EF4-FFF2-40B4-BE49-F238E27FC236}">
              <a16:creationId xmlns:a16="http://schemas.microsoft.com/office/drawing/2014/main" id="{5D1B19AC-8D05-4BD7-8DC6-E6EA0CBA6AC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95" name="Line 34">
          <a:extLst>
            <a:ext uri="{FF2B5EF4-FFF2-40B4-BE49-F238E27FC236}">
              <a16:creationId xmlns:a16="http://schemas.microsoft.com/office/drawing/2014/main" id="{FBB44462-1751-4E58-A397-31E4E78A42D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96" name="Line 36">
          <a:extLst>
            <a:ext uri="{FF2B5EF4-FFF2-40B4-BE49-F238E27FC236}">
              <a16:creationId xmlns:a16="http://schemas.microsoft.com/office/drawing/2014/main" id="{7E5DC8A2-20C4-4F56-B581-4A1100F3DA5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97" name="Line 38">
          <a:extLst>
            <a:ext uri="{FF2B5EF4-FFF2-40B4-BE49-F238E27FC236}">
              <a16:creationId xmlns:a16="http://schemas.microsoft.com/office/drawing/2014/main" id="{216169AE-7515-49A9-A9F5-E45E1F5EF2E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98" name="Line 168">
          <a:extLst>
            <a:ext uri="{FF2B5EF4-FFF2-40B4-BE49-F238E27FC236}">
              <a16:creationId xmlns:a16="http://schemas.microsoft.com/office/drawing/2014/main" id="{84D48267-8C51-4CA4-9977-8DA9833A3CD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99" name="Line 169">
          <a:extLst>
            <a:ext uri="{FF2B5EF4-FFF2-40B4-BE49-F238E27FC236}">
              <a16:creationId xmlns:a16="http://schemas.microsoft.com/office/drawing/2014/main" id="{53ED6549-26FA-4C05-83B3-197D771EB22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00" name="Line 170">
          <a:extLst>
            <a:ext uri="{FF2B5EF4-FFF2-40B4-BE49-F238E27FC236}">
              <a16:creationId xmlns:a16="http://schemas.microsoft.com/office/drawing/2014/main" id="{F5E6790F-DC65-4D82-9795-BB16AF9F3B8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01" name="Line 172">
          <a:extLst>
            <a:ext uri="{FF2B5EF4-FFF2-40B4-BE49-F238E27FC236}">
              <a16:creationId xmlns:a16="http://schemas.microsoft.com/office/drawing/2014/main" id="{0D228707-9698-4971-BE50-21C58FDD89C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02" name="Line 174">
          <a:extLst>
            <a:ext uri="{FF2B5EF4-FFF2-40B4-BE49-F238E27FC236}">
              <a16:creationId xmlns:a16="http://schemas.microsoft.com/office/drawing/2014/main" id="{0D4D9458-E911-47B1-91DC-FC70F845D4A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03" name="Line 176">
          <a:extLst>
            <a:ext uri="{FF2B5EF4-FFF2-40B4-BE49-F238E27FC236}">
              <a16:creationId xmlns:a16="http://schemas.microsoft.com/office/drawing/2014/main" id="{BAC8B02D-9A93-4E04-A6F0-DF4A2F8C475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04" name="Line 178">
          <a:extLst>
            <a:ext uri="{FF2B5EF4-FFF2-40B4-BE49-F238E27FC236}">
              <a16:creationId xmlns:a16="http://schemas.microsoft.com/office/drawing/2014/main" id="{976DDAB8-7638-4B42-A3BB-DDA0BAD23B4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05" name="Line 180">
          <a:extLst>
            <a:ext uri="{FF2B5EF4-FFF2-40B4-BE49-F238E27FC236}">
              <a16:creationId xmlns:a16="http://schemas.microsoft.com/office/drawing/2014/main" id="{98A9D830-88BB-45E8-9238-6E582B2D994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06" name="Line 11">
          <a:extLst>
            <a:ext uri="{FF2B5EF4-FFF2-40B4-BE49-F238E27FC236}">
              <a16:creationId xmlns:a16="http://schemas.microsoft.com/office/drawing/2014/main" id="{FED24F57-A76C-4FFD-B9E8-9112D05437D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07" name="Line 12">
          <a:extLst>
            <a:ext uri="{FF2B5EF4-FFF2-40B4-BE49-F238E27FC236}">
              <a16:creationId xmlns:a16="http://schemas.microsoft.com/office/drawing/2014/main" id="{3426C277-8C50-40D1-A61D-EC267BA0A63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08" name="Line 28">
          <a:extLst>
            <a:ext uri="{FF2B5EF4-FFF2-40B4-BE49-F238E27FC236}">
              <a16:creationId xmlns:a16="http://schemas.microsoft.com/office/drawing/2014/main" id="{A4B836CF-D254-4518-A73C-2D554A1C0FD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09" name="Line 30">
          <a:extLst>
            <a:ext uri="{FF2B5EF4-FFF2-40B4-BE49-F238E27FC236}">
              <a16:creationId xmlns:a16="http://schemas.microsoft.com/office/drawing/2014/main" id="{189F4D06-A23F-46A3-86F3-7076C3D7E65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10" name="Line 32">
          <a:extLst>
            <a:ext uri="{FF2B5EF4-FFF2-40B4-BE49-F238E27FC236}">
              <a16:creationId xmlns:a16="http://schemas.microsoft.com/office/drawing/2014/main" id="{A3AD3798-806A-4820-B193-233DC96EFE9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11" name="Line 34">
          <a:extLst>
            <a:ext uri="{FF2B5EF4-FFF2-40B4-BE49-F238E27FC236}">
              <a16:creationId xmlns:a16="http://schemas.microsoft.com/office/drawing/2014/main" id="{817A72BD-AF86-4659-B0AE-14707309A83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12" name="Line 36">
          <a:extLst>
            <a:ext uri="{FF2B5EF4-FFF2-40B4-BE49-F238E27FC236}">
              <a16:creationId xmlns:a16="http://schemas.microsoft.com/office/drawing/2014/main" id="{FCC4A262-EAAA-4CC2-AB21-7B7099134DB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13" name="Line 38">
          <a:extLst>
            <a:ext uri="{FF2B5EF4-FFF2-40B4-BE49-F238E27FC236}">
              <a16:creationId xmlns:a16="http://schemas.microsoft.com/office/drawing/2014/main" id="{3AE82EC3-5498-4E9B-9551-E644CB3B41B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14" name="Line 168">
          <a:extLst>
            <a:ext uri="{FF2B5EF4-FFF2-40B4-BE49-F238E27FC236}">
              <a16:creationId xmlns:a16="http://schemas.microsoft.com/office/drawing/2014/main" id="{630576DD-9F60-4AD5-BBCE-E3BDB6FA5F8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15" name="Line 169">
          <a:extLst>
            <a:ext uri="{FF2B5EF4-FFF2-40B4-BE49-F238E27FC236}">
              <a16:creationId xmlns:a16="http://schemas.microsoft.com/office/drawing/2014/main" id="{CEDD3063-77B4-4A17-BA07-F4CB3CF597C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16" name="Line 170">
          <a:extLst>
            <a:ext uri="{FF2B5EF4-FFF2-40B4-BE49-F238E27FC236}">
              <a16:creationId xmlns:a16="http://schemas.microsoft.com/office/drawing/2014/main" id="{8E0BCC45-C131-4EC3-B9D0-D89241D275E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17" name="Line 172">
          <a:extLst>
            <a:ext uri="{FF2B5EF4-FFF2-40B4-BE49-F238E27FC236}">
              <a16:creationId xmlns:a16="http://schemas.microsoft.com/office/drawing/2014/main" id="{ACFEFF40-3864-49E5-A2CF-4A7FF0229B7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18" name="Line 174">
          <a:extLst>
            <a:ext uri="{FF2B5EF4-FFF2-40B4-BE49-F238E27FC236}">
              <a16:creationId xmlns:a16="http://schemas.microsoft.com/office/drawing/2014/main" id="{4D03FA7C-1F4F-4793-9D97-F5CD0478DA1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19" name="Line 176">
          <a:extLst>
            <a:ext uri="{FF2B5EF4-FFF2-40B4-BE49-F238E27FC236}">
              <a16:creationId xmlns:a16="http://schemas.microsoft.com/office/drawing/2014/main" id="{8BF57D96-8F6A-4FAE-BC1B-6C0150BD1FD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20" name="Line 178">
          <a:extLst>
            <a:ext uri="{FF2B5EF4-FFF2-40B4-BE49-F238E27FC236}">
              <a16:creationId xmlns:a16="http://schemas.microsoft.com/office/drawing/2014/main" id="{867D6560-17B3-49AA-8CF4-346A0B58A0E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21" name="Line 180">
          <a:extLst>
            <a:ext uri="{FF2B5EF4-FFF2-40B4-BE49-F238E27FC236}">
              <a16:creationId xmlns:a16="http://schemas.microsoft.com/office/drawing/2014/main" id="{2F15E840-1141-4772-8EB8-BF2B185DA03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22" name="Line 11">
          <a:extLst>
            <a:ext uri="{FF2B5EF4-FFF2-40B4-BE49-F238E27FC236}">
              <a16:creationId xmlns:a16="http://schemas.microsoft.com/office/drawing/2014/main" id="{D9370EAD-1830-4057-BF2C-9CE641D0631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23" name="Line 12">
          <a:extLst>
            <a:ext uri="{FF2B5EF4-FFF2-40B4-BE49-F238E27FC236}">
              <a16:creationId xmlns:a16="http://schemas.microsoft.com/office/drawing/2014/main" id="{9EE135D5-E754-4773-839A-E480B214D71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24" name="Line 28">
          <a:extLst>
            <a:ext uri="{FF2B5EF4-FFF2-40B4-BE49-F238E27FC236}">
              <a16:creationId xmlns:a16="http://schemas.microsoft.com/office/drawing/2014/main" id="{897AD20D-D5B2-46BF-A214-CB9F63C32C1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25" name="Line 30">
          <a:extLst>
            <a:ext uri="{FF2B5EF4-FFF2-40B4-BE49-F238E27FC236}">
              <a16:creationId xmlns:a16="http://schemas.microsoft.com/office/drawing/2014/main" id="{33CB5A88-3CAD-49DD-A7E4-AFA1F13B370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26" name="Line 32">
          <a:extLst>
            <a:ext uri="{FF2B5EF4-FFF2-40B4-BE49-F238E27FC236}">
              <a16:creationId xmlns:a16="http://schemas.microsoft.com/office/drawing/2014/main" id="{7E15D9A7-D57F-4F39-B96F-16A132584D8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27" name="Line 34">
          <a:extLst>
            <a:ext uri="{FF2B5EF4-FFF2-40B4-BE49-F238E27FC236}">
              <a16:creationId xmlns:a16="http://schemas.microsoft.com/office/drawing/2014/main" id="{8ABB048C-CA31-4FA6-BDD2-D90DA70DBF3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28" name="Line 36">
          <a:extLst>
            <a:ext uri="{FF2B5EF4-FFF2-40B4-BE49-F238E27FC236}">
              <a16:creationId xmlns:a16="http://schemas.microsoft.com/office/drawing/2014/main" id="{8405D5EF-87B0-48E7-BC44-936F8055112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29" name="Line 38">
          <a:extLst>
            <a:ext uri="{FF2B5EF4-FFF2-40B4-BE49-F238E27FC236}">
              <a16:creationId xmlns:a16="http://schemas.microsoft.com/office/drawing/2014/main" id="{1D801765-D931-482E-B3AD-44C65E890AB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30" name="Line 168">
          <a:extLst>
            <a:ext uri="{FF2B5EF4-FFF2-40B4-BE49-F238E27FC236}">
              <a16:creationId xmlns:a16="http://schemas.microsoft.com/office/drawing/2014/main" id="{73B7BC50-1DC4-43D7-8EC9-51CF476F773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31" name="Line 169">
          <a:extLst>
            <a:ext uri="{FF2B5EF4-FFF2-40B4-BE49-F238E27FC236}">
              <a16:creationId xmlns:a16="http://schemas.microsoft.com/office/drawing/2014/main" id="{0A55FCC5-1C79-460A-AE1A-0741561EBCA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32" name="Line 170">
          <a:extLst>
            <a:ext uri="{FF2B5EF4-FFF2-40B4-BE49-F238E27FC236}">
              <a16:creationId xmlns:a16="http://schemas.microsoft.com/office/drawing/2014/main" id="{C9B12D69-D0C1-4B9C-B647-569B63BC945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33" name="Line 172">
          <a:extLst>
            <a:ext uri="{FF2B5EF4-FFF2-40B4-BE49-F238E27FC236}">
              <a16:creationId xmlns:a16="http://schemas.microsoft.com/office/drawing/2014/main" id="{4E05AD90-DF89-46D3-89C1-391E3309E73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34" name="Line 174">
          <a:extLst>
            <a:ext uri="{FF2B5EF4-FFF2-40B4-BE49-F238E27FC236}">
              <a16:creationId xmlns:a16="http://schemas.microsoft.com/office/drawing/2014/main" id="{5C9B6D4F-7E9A-48D2-B734-6F569A0B1FA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35" name="Line 176">
          <a:extLst>
            <a:ext uri="{FF2B5EF4-FFF2-40B4-BE49-F238E27FC236}">
              <a16:creationId xmlns:a16="http://schemas.microsoft.com/office/drawing/2014/main" id="{D1BC5BDD-FFD0-4075-9223-E0293D8026F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36" name="Line 29">
          <a:extLst>
            <a:ext uri="{FF2B5EF4-FFF2-40B4-BE49-F238E27FC236}">
              <a16:creationId xmlns:a16="http://schemas.microsoft.com/office/drawing/2014/main" id="{22A0D332-335B-4B98-ADC2-C01D328C074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37" name="Line 31">
          <a:extLst>
            <a:ext uri="{FF2B5EF4-FFF2-40B4-BE49-F238E27FC236}">
              <a16:creationId xmlns:a16="http://schemas.microsoft.com/office/drawing/2014/main" id="{AE866BBC-2FF1-411B-B596-263EB592A3D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38" name="Line 33">
          <a:extLst>
            <a:ext uri="{FF2B5EF4-FFF2-40B4-BE49-F238E27FC236}">
              <a16:creationId xmlns:a16="http://schemas.microsoft.com/office/drawing/2014/main" id="{6C8BCF66-CDB4-410F-80A5-85F9419D338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39" name="Line 35">
          <a:extLst>
            <a:ext uri="{FF2B5EF4-FFF2-40B4-BE49-F238E27FC236}">
              <a16:creationId xmlns:a16="http://schemas.microsoft.com/office/drawing/2014/main" id="{1A8DADEF-4519-4DBE-AA9F-1B87FF9A37E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40" name="Line 37">
          <a:extLst>
            <a:ext uri="{FF2B5EF4-FFF2-40B4-BE49-F238E27FC236}">
              <a16:creationId xmlns:a16="http://schemas.microsoft.com/office/drawing/2014/main" id="{D5CF74CA-382F-4DC8-978C-90D07AF7F8F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41" name="Line 39">
          <a:extLst>
            <a:ext uri="{FF2B5EF4-FFF2-40B4-BE49-F238E27FC236}">
              <a16:creationId xmlns:a16="http://schemas.microsoft.com/office/drawing/2014/main" id="{9165CFD5-28E5-4739-A5A0-E31B2B51199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42" name="Line 171">
          <a:extLst>
            <a:ext uri="{FF2B5EF4-FFF2-40B4-BE49-F238E27FC236}">
              <a16:creationId xmlns:a16="http://schemas.microsoft.com/office/drawing/2014/main" id="{FC9DDDDE-8698-40C2-90FB-FF2D2B10A09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43" name="Line 173">
          <a:extLst>
            <a:ext uri="{FF2B5EF4-FFF2-40B4-BE49-F238E27FC236}">
              <a16:creationId xmlns:a16="http://schemas.microsoft.com/office/drawing/2014/main" id="{1446B22C-734C-401D-9195-A0EA1CFE4FD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44" name="Line 175">
          <a:extLst>
            <a:ext uri="{FF2B5EF4-FFF2-40B4-BE49-F238E27FC236}">
              <a16:creationId xmlns:a16="http://schemas.microsoft.com/office/drawing/2014/main" id="{EF5CC38D-497C-4744-A917-0E1D1EE85D1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45" name="Line 177">
          <a:extLst>
            <a:ext uri="{FF2B5EF4-FFF2-40B4-BE49-F238E27FC236}">
              <a16:creationId xmlns:a16="http://schemas.microsoft.com/office/drawing/2014/main" id="{F50C0E29-CF8E-418B-B02E-74B58644F72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46" name="Line 179">
          <a:extLst>
            <a:ext uri="{FF2B5EF4-FFF2-40B4-BE49-F238E27FC236}">
              <a16:creationId xmlns:a16="http://schemas.microsoft.com/office/drawing/2014/main" id="{ACEEB2FF-33F1-4626-BA64-4F4201F0ED1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47" name="Line 181">
          <a:extLst>
            <a:ext uri="{FF2B5EF4-FFF2-40B4-BE49-F238E27FC236}">
              <a16:creationId xmlns:a16="http://schemas.microsoft.com/office/drawing/2014/main" id="{94034CD6-BAC2-4192-A23B-51F4A176E0B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48" name="Line 29">
          <a:extLst>
            <a:ext uri="{FF2B5EF4-FFF2-40B4-BE49-F238E27FC236}">
              <a16:creationId xmlns:a16="http://schemas.microsoft.com/office/drawing/2014/main" id="{634A89A3-15DA-4C39-BEE1-AFDF78DD4F9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49" name="Line 31">
          <a:extLst>
            <a:ext uri="{FF2B5EF4-FFF2-40B4-BE49-F238E27FC236}">
              <a16:creationId xmlns:a16="http://schemas.microsoft.com/office/drawing/2014/main" id="{CED58628-836F-4911-A232-1B31D6F4DA1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50" name="Line 33">
          <a:extLst>
            <a:ext uri="{FF2B5EF4-FFF2-40B4-BE49-F238E27FC236}">
              <a16:creationId xmlns:a16="http://schemas.microsoft.com/office/drawing/2014/main" id="{C0232745-5542-4060-A62D-4925C4E60A3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51" name="Line 35">
          <a:extLst>
            <a:ext uri="{FF2B5EF4-FFF2-40B4-BE49-F238E27FC236}">
              <a16:creationId xmlns:a16="http://schemas.microsoft.com/office/drawing/2014/main" id="{AA4EB4E9-28D5-42AB-BE2E-9843A285AFB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52" name="Line 37">
          <a:extLst>
            <a:ext uri="{FF2B5EF4-FFF2-40B4-BE49-F238E27FC236}">
              <a16:creationId xmlns:a16="http://schemas.microsoft.com/office/drawing/2014/main" id="{78577968-639E-469B-A776-470BDFAABD3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53" name="Line 39">
          <a:extLst>
            <a:ext uri="{FF2B5EF4-FFF2-40B4-BE49-F238E27FC236}">
              <a16:creationId xmlns:a16="http://schemas.microsoft.com/office/drawing/2014/main" id="{7A698EAC-C94E-477B-84F2-9BBC81CD0EA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54" name="Line 171">
          <a:extLst>
            <a:ext uri="{FF2B5EF4-FFF2-40B4-BE49-F238E27FC236}">
              <a16:creationId xmlns:a16="http://schemas.microsoft.com/office/drawing/2014/main" id="{6A179198-1759-4878-8549-504817F6B94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55" name="Line 173">
          <a:extLst>
            <a:ext uri="{FF2B5EF4-FFF2-40B4-BE49-F238E27FC236}">
              <a16:creationId xmlns:a16="http://schemas.microsoft.com/office/drawing/2014/main" id="{38E60040-536C-4FC7-98ED-BE904BD3C03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56" name="Line 175">
          <a:extLst>
            <a:ext uri="{FF2B5EF4-FFF2-40B4-BE49-F238E27FC236}">
              <a16:creationId xmlns:a16="http://schemas.microsoft.com/office/drawing/2014/main" id="{6C406100-FEE1-40FD-BD8C-BA953E164ED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57" name="Line 177">
          <a:extLst>
            <a:ext uri="{FF2B5EF4-FFF2-40B4-BE49-F238E27FC236}">
              <a16:creationId xmlns:a16="http://schemas.microsoft.com/office/drawing/2014/main" id="{988CA2DA-101D-4D7D-813F-700952FFB7F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58" name="Line 179">
          <a:extLst>
            <a:ext uri="{FF2B5EF4-FFF2-40B4-BE49-F238E27FC236}">
              <a16:creationId xmlns:a16="http://schemas.microsoft.com/office/drawing/2014/main" id="{8770C6F7-317C-4303-AE0A-387C2439497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59" name="Line 181">
          <a:extLst>
            <a:ext uri="{FF2B5EF4-FFF2-40B4-BE49-F238E27FC236}">
              <a16:creationId xmlns:a16="http://schemas.microsoft.com/office/drawing/2014/main" id="{C57C3EAE-A7E9-4EDE-BFE6-12960BD05FA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60" name="Line 11">
          <a:extLst>
            <a:ext uri="{FF2B5EF4-FFF2-40B4-BE49-F238E27FC236}">
              <a16:creationId xmlns:a16="http://schemas.microsoft.com/office/drawing/2014/main" id="{87F4F9CD-F91E-43FF-968A-EBA78D696E6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61" name="Line 12">
          <a:extLst>
            <a:ext uri="{FF2B5EF4-FFF2-40B4-BE49-F238E27FC236}">
              <a16:creationId xmlns:a16="http://schemas.microsoft.com/office/drawing/2014/main" id="{992C1FAB-C623-4D63-8808-01979BFC577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62" name="Line 28">
          <a:extLst>
            <a:ext uri="{FF2B5EF4-FFF2-40B4-BE49-F238E27FC236}">
              <a16:creationId xmlns:a16="http://schemas.microsoft.com/office/drawing/2014/main" id="{628E667D-3909-4E20-A9E0-087B9C2D0C9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63" name="Line 30">
          <a:extLst>
            <a:ext uri="{FF2B5EF4-FFF2-40B4-BE49-F238E27FC236}">
              <a16:creationId xmlns:a16="http://schemas.microsoft.com/office/drawing/2014/main" id="{DD66F0DA-8377-41E4-8113-D74E2579A6D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64" name="Line 32">
          <a:extLst>
            <a:ext uri="{FF2B5EF4-FFF2-40B4-BE49-F238E27FC236}">
              <a16:creationId xmlns:a16="http://schemas.microsoft.com/office/drawing/2014/main" id="{5F1E8738-0327-4156-B369-CD204D803C0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65" name="Line 34">
          <a:extLst>
            <a:ext uri="{FF2B5EF4-FFF2-40B4-BE49-F238E27FC236}">
              <a16:creationId xmlns:a16="http://schemas.microsoft.com/office/drawing/2014/main" id="{935BC48C-6165-4CB5-A558-CF53B27F059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66" name="Line 36">
          <a:extLst>
            <a:ext uri="{FF2B5EF4-FFF2-40B4-BE49-F238E27FC236}">
              <a16:creationId xmlns:a16="http://schemas.microsoft.com/office/drawing/2014/main" id="{F90A6B8E-6E18-47E3-A255-C5D9C83321A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67" name="Line 38">
          <a:extLst>
            <a:ext uri="{FF2B5EF4-FFF2-40B4-BE49-F238E27FC236}">
              <a16:creationId xmlns:a16="http://schemas.microsoft.com/office/drawing/2014/main" id="{88083170-CF40-47F4-BF6B-7E9EB290153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68" name="Line 168">
          <a:extLst>
            <a:ext uri="{FF2B5EF4-FFF2-40B4-BE49-F238E27FC236}">
              <a16:creationId xmlns:a16="http://schemas.microsoft.com/office/drawing/2014/main" id="{B79BE1B8-7C3E-4B05-B50D-90758D9BDA7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69" name="Line 169">
          <a:extLst>
            <a:ext uri="{FF2B5EF4-FFF2-40B4-BE49-F238E27FC236}">
              <a16:creationId xmlns:a16="http://schemas.microsoft.com/office/drawing/2014/main" id="{3FA0BDF2-B176-404A-9E0D-84753C5F382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0" name="Line 170">
          <a:extLst>
            <a:ext uri="{FF2B5EF4-FFF2-40B4-BE49-F238E27FC236}">
              <a16:creationId xmlns:a16="http://schemas.microsoft.com/office/drawing/2014/main" id="{2894AF9C-DD7C-4653-B042-4C6186709B3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1" name="Line 172">
          <a:extLst>
            <a:ext uri="{FF2B5EF4-FFF2-40B4-BE49-F238E27FC236}">
              <a16:creationId xmlns:a16="http://schemas.microsoft.com/office/drawing/2014/main" id="{BF8D5F3B-D152-42F7-A1E6-049B1B16CB1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2" name="Line 174">
          <a:extLst>
            <a:ext uri="{FF2B5EF4-FFF2-40B4-BE49-F238E27FC236}">
              <a16:creationId xmlns:a16="http://schemas.microsoft.com/office/drawing/2014/main" id="{AED14B0B-822E-4E8A-938B-BEE7E562FB5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3" name="Line 176">
          <a:extLst>
            <a:ext uri="{FF2B5EF4-FFF2-40B4-BE49-F238E27FC236}">
              <a16:creationId xmlns:a16="http://schemas.microsoft.com/office/drawing/2014/main" id="{CD2EECF7-1861-4A2B-A988-17A3898943D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4" name="Line 178">
          <a:extLst>
            <a:ext uri="{FF2B5EF4-FFF2-40B4-BE49-F238E27FC236}">
              <a16:creationId xmlns:a16="http://schemas.microsoft.com/office/drawing/2014/main" id="{85C814B6-3FCE-4988-8B7A-2EBB8E29020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5" name="Line 180">
          <a:extLst>
            <a:ext uri="{FF2B5EF4-FFF2-40B4-BE49-F238E27FC236}">
              <a16:creationId xmlns:a16="http://schemas.microsoft.com/office/drawing/2014/main" id="{A1D892BF-7F16-4C90-B533-231589B6A04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6" name="Line 11">
          <a:extLst>
            <a:ext uri="{FF2B5EF4-FFF2-40B4-BE49-F238E27FC236}">
              <a16:creationId xmlns:a16="http://schemas.microsoft.com/office/drawing/2014/main" id="{2FD02CFF-FA23-4564-AE97-307A18CAB6B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7" name="Line 12">
          <a:extLst>
            <a:ext uri="{FF2B5EF4-FFF2-40B4-BE49-F238E27FC236}">
              <a16:creationId xmlns:a16="http://schemas.microsoft.com/office/drawing/2014/main" id="{622F1E8E-B27E-4864-98C9-DE0D38B180B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8" name="Line 28">
          <a:extLst>
            <a:ext uri="{FF2B5EF4-FFF2-40B4-BE49-F238E27FC236}">
              <a16:creationId xmlns:a16="http://schemas.microsoft.com/office/drawing/2014/main" id="{023379B3-E050-4F0A-946E-3CA13865CD0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9" name="Line 30">
          <a:extLst>
            <a:ext uri="{FF2B5EF4-FFF2-40B4-BE49-F238E27FC236}">
              <a16:creationId xmlns:a16="http://schemas.microsoft.com/office/drawing/2014/main" id="{E686A096-EB02-456F-A0CB-6DA65A64CF6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0" name="Line 32">
          <a:extLst>
            <a:ext uri="{FF2B5EF4-FFF2-40B4-BE49-F238E27FC236}">
              <a16:creationId xmlns:a16="http://schemas.microsoft.com/office/drawing/2014/main" id="{A9404D55-F603-4B41-AB2F-06F36EDDC84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1" name="Line 34">
          <a:extLst>
            <a:ext uri="{FF2B5EF4-FFF2-40B4-BE49-F238E27FC236}">
              <a16:creationId xmlns:a16="http://schemas.microsoft.com/office/drawing/2014/main" id="{F07F30FD-441F-4F2C-85E0-A825A5C303A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2" name="Line 36">
          <a:extLst>
            <a:ext uri="{FF2B5EF4-FFF2-40B4-BE49-F238E27FC236}">
              <a16:creationId xmlns:a16="http://schemas.microsoft.com/office/drawing/2014/main" id="{00613F55-9D38-4550-B380-B6C63006BA4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3" name="Line 38">
          <a:extLst>
            <a:ext uri="{FF2B5EF4-FFF2-40B4-BE49-F238E27FC236}">
              <a16:creationId xmlns:a16="http://schemas.microsoft.com/office/drawing/2014/main" id="{19436967-C710-4874-9D11-F06290212D4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4" name="Line 168">
          <a:extLst>
            <a:ext uri="{FF2B5EF4-FFF2-40B4-BE49-F238E27FC236}">
              <a16:creationId xmlns:a16="http://schemas.microsoft.com/office/drawing/2014/main" id="{62619208-BFC3-4304-921F-B0C5C9EFC07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5" name="Line 169">
          <a:extLst>
            <a:ext uri="{FF2B5EF4-FFF2-40B4-BE49-F238E27FC236}">
              <a16:creationId xmlns:a16="http://schemas.microsoft.com/office/drawing/2014/main" id="{13932479-F74D-48DC-9BBE-58B09A9F136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6" name="Line 170">
          <a:extLst>
            <a:ext uri="{FF2B5EF4-FFF2-40B4-BE49-F238E27FC236}">
              <a16:creationId xmlns:a16="http://schemas.microsoft.com/office/drawing/2014/main" id="{852ABA89-8BC3-4808-8E10-696404469C0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7" name="Line 172">
          <a:extLst>
            <a:ext uri="{FF2B5EF4-FFF2-40B4-BE49-F238E27FC236}">
              <a16:creationId xmlns:a16="http://schemas.microsoft.com/office/drawing/2014/main" id="{DE9C052A-ECE8-4F1B-90DE-7FB225BB1D3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8" name="Line 174">
          <a:extLst>
            <a:ext uri="{FF2B5EF4-FFF2-40B4-BE49-F238E27FC236}">
              <a16:creationId xmlns:a16="http://schemas.microsoft.com/office/drawing/2014/main" id="{8C448269-D008-41A7-B81C-997D30F1A4A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9" name="Line 176">
          <a:extLst>
            <a:ext uri="{FF2B5EF4-FFF2-40B4-BE49-F238E27FC236}">
              <a16:creationId xmlns:a16="http://schemas.microsoft.com/office/drawing/2014/main" id="{7AB55E46-775E-4B1D-A361-3CD8DEFE156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0" name="Line 178">
          <a:extLst>
            <a:ext uri="{FF2B5EF4-FFF2-40B4-BE49-F238E27FC236}">
              <a16:creationId xmlns:a16="http://schemas.microsoft.com/office/drawing/2014/main" id="{32E8B75B-B7A7-491B-B79C-E8DA8A505A7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1" name="Line 180">
          <a:extLst>
            <a:ext uri="{FF2B5EF4-FFF2-40B4-BE49-F238E27FC236}">
              <a16:creationId xmlns:a16="http://schemas.microsoft.com/office/drawing/2014/main" id="{2D9F028F-97A8-4B3C-ABA1-B154A8FA91D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2" name="Line 11">
          <a:extLst>
            <a:ext uri="{FF2B5EF4-FFF2-40B4-BE49-F238E27FC236}">
              <a16:creationId xmlns:a16="http://schemas.microsoft.com/office/drawing/2014/main" id="{63496E1B-FE49-4707-8C5F-8B8934D6475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3" name="Line 12">
          <a:extLst>
            <a:ext uri="{FF2B5EF4-FFF2-40B4-BE49-F238E27FC236}">
              <a16:creationId xmlns:a16="http://schemas.microsoft.com/office/drawing/2014/main" id="{D36ED05C-C955-43BA-ACDC-DBF47CA8FBB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4" name="Line 28">
          <a:extLst>
            <a:ext uri="{FF2B5EF4-FFF2-40B4-BE49-F238E27FC236}">
              <a16:creationId xmlns:a16="http://schemas.microsoft.com/office/drawing/2014/main" id="{2A6B129B-F2E8-45D5-BDA0-1D5402719F9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5" name="Line 30">
          <a:extLst>
            <a:ext uri="{FF2B5EF4-FFF2-40B4-BE49-F238E27FC236}">
              <a16:creationId xmlns:a16="http://schemas.microsoft.com/office/drawing/2014/main" id="{2727AFB0-52E7-4986-A962-33C918037D3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6" name="Line 32">
          <a:extLst>
            <a:ext uri="{FF2B5EF4-FFF2-40B4-BE49-F238E27FC236}">
              <a16:creationId xmlns:a16="http://schemas.microsoft.com/office/drawing/2014/main" id="{12474B87-44B9-412A-95DB-D8E01DAEE31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7" name="Line 34">
          <a:extLst>
            <a:ext uri="{FF2B5EF4-FFF2-40B4-BE49-F238E27FC236}">
              <a16:creationId xmlns:a16="http://schemas.microsoft.com/office/drawing/2014/main" id="{A53E8B5E-4AAE-4BFC-BFFA-9F2D760242A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8" name="Line 36">
          <a:extLst>
            <a:ext uri="{FF2B5EF4-FFF2-40B4-BE49-F238E27FC236}">
              <a16:creationId xmlns:a16="http://schemas.microsoft.com/office/drawing/2014/main" id="{87AC33D4-1FF3-4C09-9E8D-9A78EA1F8D4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9" name="Line 38">
          <a:extLst>
            <a:ext uri="{FF2B5EF4-FFF2-40B4-BE49-F238E27FC236}">
              <a16:creationId xmlns:a16="http://schemas.microsoft.com/office/drawing/2014/main" id="{2F2B79F3-F0DA-49DB-BA55-0086662DE9A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0" name="Line 168">
          <a:extLst>
            <a:ext uri="{FF2B5EF4-FFF2-40B4-BE49-F238E27FC236}">
              <a16:creationId xmlns:a16="http://schemas.microsoft.com/office/drawing/2014/main" id="{D1297D80-4A19-4C20-8766-0C65CB50B75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1" name="Line 169">
          <a:extLst>
            <a:ext uri="{FF2B5EF4-FFF2-40B4-BE49-F238E27FC236}">
              <a16:creationId xmlns:a16="http://schemas.microsoft.com/office/drawing/2014/main" id="{3D5D7D68-443D-4818-AEDB-E0E2E7C5BBF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2" name="Line 170">
          <a:extLst>
            <a:ext uri="{FF2B5EF4-FFF2-40B4-BE49-F238E27FC236}">
              <a16:creationId xmlns:a16="http://schemas.microsoft.com/office/drawing/2014/main" id="{5B74B8A0-04AA-45AF-A94E-568D666E13C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3" name="Line 172">
          <a:extLst>
            <a:ext uri="{FF2B5EF4-FFF2-40B4-BE49-F238E27FC236}">
              <a16:creationId xmlns:a16="http://schemas.microsoft.com/office/drawing/2014/main" id="{69192277-D29F-4A57-86F3-A3B57DD838B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4" name="Line 174">
          <a:extLst>
            <a:ext uri="{FF2B5EF4-FFF2-40B4-BE49-F238E27FC236}">
              <a16:creationId xmlns:a16="http://schemas.microsoft.com/office/drawing/2014/main" id="{C5A687A2-D259-45CC-A1E2-8B1704AFB37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5" name="Line 176">
          <a:extLst>
            <a:ext uri="{FF2B5EF4-FFF2-40B4-BE49-F238E27FC236}">
              <a16:creationId xmlns:a16="http://schemas.microsoft.com/office/drawing/2014/main" id="{FF288B8E-A81F-46DB-9CDD-80F72DB3B9F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6" name="Line 178">
          <a:extLst>
            <a:ext uri="{FF2B5EF4-FFF2-40B4-BE49-F238E27FC236}">
              <a16:creationId xmlns:a16="http://schemas.microsoft.com/office/drawing/2014/main" id="{A6362330-F675-42B8-8C18-54791BD5A1A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7" name="Line 180">
          <a:extLst>
            <a:ext uri="{FF2B5EF4-FFF2-40B4-BE49-F238E27FC236}">
              <a16:creationId xmlns:a16="http://schemas.microsoft.com/office/drawing/2014/main" id="{63CFCD0C-8701-4167-8B9C-7C69F5EBBBC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8" name="Line 11">
          <a:extLst>
            <a:ext uri="{FF2B5EF4-FFF2-40B4-BE49-F238E27FC236}">
              <a16:creationId xmlns:a16="http://schemas.microsoft.com/office/drawing/2014/main" id="{D09CAF9E-E876-45E0-ABF3-1D73521B2AA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9" name="Line 12">
          <a:extLst>
            <a:ext uri="{FF2B5EF4-FFF2-40B4-BE49-F238E27FC236}">
              <a16:creationId xmlns:a16="http://schemas.microsoft.com/office/drawing/2014/main" id="{9EEE88FA-8C70-4CE5-BFCB-7947EE352DF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10" name="Line 28">
          <a:extLst>
            <a:ext uri="{FF2B5EF4-FFF2-40B4-BE49-F238E27FC236}">
              <a16:creationId xmlns:a16="http://schemas.microsoft.com/office/drawing/2014/main" id="{241E296A-1274-4A24-8481-AD3BF951E52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11" name="Line 30">
          <a:extLst>
            <a:ext uri="{FF2B5EF4-FFF2-40B4-BE49-F238E27FC236}">
              <a16:creationId xmlns:a16="http://schemas.microsoft.com/office/drawing/2014/main" id="{173B09AF-BEEC-456A-9E64-984CF30805C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12" name="Line 32">
          <a:extLst>
            <a:ext uri="{FF2B5EF4-FFF2-40B4-BE49-F238E27FC236}">
              <a16:creationId xmlns:a16="http://schemas.microsoft.com/office/drawing/2014/main" id="{AD1192FB-31E9-4392-9B8D-E21CD1E167E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13" name="Line 34">
          <a:extLst>
            <a:ext uri="{FF2B5EF4-FFF2-40B4-BE49-F238E27FC236}">
              <a16:creationId xmlns:a16="http://schemas.microsoft.com/office/drawing/2014/main" id="{4C6E3332-1D91-4372-8B54-0CF0B1CA7AF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14" name="Line 36">
          <a:extLst>
            <a:ext uri="{FF2B5EF4-FFF2-40B4-BE49-F238E27FC236}">
              <a16:creationId xmlns:a16="http://schemas.microsoft.com/office/drawing/2014/main" id="{B730E47B-7E2D-4DBC-9B45-8665051BF8A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15" name="Line 38">
          <a:extLst>
            <a:ext uri="{FF2B5EF4-FFF2-40B4-BE49-F238E27FC236}">
              <a16:creationId xmlns:a16="http://schemas.microsoft.com/office/drawing/2014/main" id="{F666FC0A-7EF3-4726-A729-F617795DEDB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16" name="Line 168">
          <a:extLst>
            <a:ext uri="{FF2B5EF4-FFF2-40B4-BE49-F238E27FC236}">
              <a16:creationId xmlns:a16="http://schemas.microsoft.com/office/drawing/2014/main" id="{AF2EB5F5-D2B8-4C08-8DC5-DBBA8F0E73F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17" name="Line 169">
          <a:extLst>
            <a:ext uri="{FF2B5EF4-FFF2-40B4-BE49-F238E27FC236}">
              <a16:creationId xmlns:a16="http://schemas.microsoft.com/office/drawing/2014/main" id="{1DFA1BEF-A088-4EEA-BDEB-FF655E929B9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18" name="Line 170">
          <a:extLst>
            <a:ext uri="{FF2B5EF4-FFF2-40B4-BE49-F238E27FC236}">
              <a16:creationId xmlns:a16="http://schemas.microsoft.com/office/drawing/2014/main" id="{82130F23-91DE-44EF-A610-2E593A0B80E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19" name="Line 172">
          <a:extLst>
            <a:ext uri="{FF2B5EF4-FFF2-40B4-BE49-F238E27FC236}">
              <a16:creationId xmlns:a16="http://schemas.microsoft.com/office/drawing/2014/main" id="{AE939B31-FC9B-4338-9CC6-DCD743B3FC3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20" name="Line 174">
          <a:extLst>
            <a:ext uri="{FF2B5EF4-FFF2-40B4-BE49-F238E27FC236}">
              <a16:creationId xmlns:a16="http://schemas.microsoft.com/office/drawing/2014/main" id="{71A1EA26-2476-4DF5-A33A-608CBBA124B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21" name="Line 176">
          <a:extLst>
            <a:ext uri="{FF2B5EF4-FFF2-40B4-BE49-F238E27FC236}">
              <a16:creationId xmlns:a16="http://schemas.microsoft.com/office/drawing/2014/main" id="{732AAB13-C949-49B0-98E3-4DA839D2DB5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22" name="Line 29">
          <a:extLst>
            <a:ext uri="{FF2B5EF4-FFF2-40B4-BE49-F238E27FC236}">
              <a16:creationId xmlns:a16="http://schemas.microsoft.com/office/drawing/2014/main" id="{31C6CD9D-582A-47D9-8185-B17CB11D3E1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23" name="Line 31">
          <a:extLst>
            <a:ext uri="{FF2B5EF4-FFF2-40B4-BE49-F238E27FC236}">
              <a16:creationId xmlns:a16="http://schemas.microsoft.com/office/drawing/2014/main" id="{ACD5B7B4-8802-4032-943C-1BB16ADB7FA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24" name="Line 33">
          <a:extLst>
            <a:ext uri="{FF2B5EF4-FFF2-40B4-BE49-F238E27FC236}">
              <a16:creationId xmlns:a16="http://schemas.microsoft.com/office/drawing/2014/main" id="{D19FE9A4-F4BC-4ED2-B16F-FFBDE32E6A3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25" name="Line 35">
          <a:extLst>
            <a:ext uri="{FF2B5EF4-FFF2-40B4-BE49-F238E27FC236}">
              <a16:creationId xmlns:a16="http://schemas.microsoft.com/office/drawing/2014/main" id="{9F5F1D1E-C105-45CC-9312-AFE4D5CC897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26" name="Line 37">
          <a:extLst>
            <a:ext uri="{FF2B5EF4-FFF2-40B4-BE49-F238E27FC236}">
              <a16:creationId xmlns:a16="http://schemas.microsoft.com/office/drawing/2014/main" id="{F64952F8-1DEC-4134-B501-21F93FB97FB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27" name="Line 39">
          <a:extLst>
            <a:ext uri="{FF2B5EF4-FFF2-40B4-BE49-F238E27FC236}">
              <a16:creationId xmlns:a16="http://schemas.microsoft.com/office/drawing/2014/main" id="{C0A64EE2-812C-4150-A0DF-95BF787B154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28" name="Line 171">
          <a:extLst>
            <a:ext uri="{FF2B5EF4-FFF2-40B4-BE49-F238E27FC236}">
              <a16:creationId xmlns:a16="http://schemas.microsoft.com/office/drawing/2014/main" id="{131310BA-54AF-406D-ADC0-9ED76FF2AE0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29" name="Line 173">
          <a:extLst>
            <a:ext uri="{FF2B5EF4-FFF2-40B4-BE49-F238E27FC236}">
              <a16:creationId xmlns:a16="http://schemas.microsoft.com/office/drawing/2014/main" id="{76A50BA3-B94C-41F0-8BC5-720BDD282CF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30" name="Line 175">
          <a:extLst>
            <a:ext uri="{FF2B5EF4-FFF2-40B4-BE49-F238E27FC236}">
              <a16:creationId xmlns:a16="http://schemas.microsoft.com/office/drawing/2014/main" id="{EC71336C-40E2-49C4-BC73-5D8928216A7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31" name="Line 177">
          <a:extLst>
            <a:ext uri="{FF2B5EF4-FFF2-40B4-BE49-F238E27FC236}">
              <a16:creationId xmlns:a16="http://schemas.microsoft.com/office/drawing/2014/main" id="{3071C96B-3644-489D-BCDC-A75847059F7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32" name="Line 179">
          <a:extLst>
            <a:ext uri="{FF2B5EF4-FFF2-40B4-BE49-F238E27FC236}">
              <a16:creationId xmlns:a16="http://schemas.microsoft.com/office/drawing/2014/main" id="{E5F5F6CB-8BAA-4A31-87FA-4BD151618EA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33" name="Line 181">
          <a:extLst>
            <a:ext uri="{FF2B5EF4-FFF2-40B4-BE49-F238E27FC236}">
              <a16:creationId xmlns:a16="http://schemas.microsoft.com/office/drawing/2014/main" id="{3AD43192-9F83-49B8-8285-EAFC9246690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34" name="Line 29">
          <a:extLst>
            <a:ext uri="{FF2B5EF4-FFF2-40B4-BE49-F238E27FC236}">
              <a16:creationId xmlns:a16="http://schemas.microsoft.com/office/drawing/2014/main" id="{1E3BA090-4FAE-4BAB-84C5-BB87485C8ED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35" name="Line 31">
          <a:extLst>
            <a:ext uri="{FF2B5EF4-FFF2-40B4-BE49-F238E27FC236}">
              <a16:creationId xmlns:a16="http://schemas.microsoft.com/office/drawing/2014/main" id="{3A36A487-E5CB-44BD-982B-97CD04B154F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36" name="Line 33">
          <a:extLst>
            <a:ext uri="{FF2B5EF4-FFF2-40B4-BE49-F238E27FC236}">
              <a16:creationId xmlns:a16="http://schemas.microsoft.com/office/drawing/2014/main" id="{2A6025D2-B24A-4980-B741-263EC1CF414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37" name="Line 35">
          <a:extLst>
            <a:ext uri="{FF2B5EF4-FFF2-40B4-BE49-F238E27FC236}">
              <a16:creationId xmlns:a16="http://schemas.microsoft.com/office/drawing/2014/main" id="{133847E7-96FC-45C6-B301-EF12094412F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38" name="Line 37">
          <a:extLst>
            <a:ext uri="{FF2B5EF4-FFF2-40B4-BE49-F238E27FC236}">
              <a16:creationId xmlns:a16="http://schemas.microsoft.com/office/drawing/2014/main" id="{67B919C8-DCDE-4EB6-B022-CB2C311C904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39" name="Line 39">
          <a:extLst>
            <a:ext uri="{FF2B5EF4-FFF2-40B4-BE49-F238E27FC236}">
              <a16:creationId xmlns:a16="http://schemas.microsoft.com/office/drawing/2014/main" id="{14ADC42E-5994-4EF9-BE53-AB3FA17D639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40" name="Line 171">
          <a:extLst>
            <a:ext uri="{FF2B5EF4-FFF2-40B4-BE49-F238E27FC236}">
              <a16:creationId xmlns:a16="http://schemas.microsoft.com/office/drawing/2014/main" id="{537BAE33-C44B-4948-AB0B-6C71FF0DB0D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41" name="Line 173">
          <a:extLst>
            <a:ext uri="{FF2B5EF4-FFF2-40B4-BE49-F238E27FC236}">
              <a16:creationId xmlns:a16="http://schemas.microsoft.com/office/drawing/2014/main" id="{92F08F9F-4817-41B8-BE69-C0B69476F7A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42" name="Line 175">
          <a:extLst>
            <a:ext uri="{FF2B5EF4-FFF2-40B4-BE49-F238E27FC236}">
              <a16:creationId xmlns:a16="http://schemas.microsoft.com/office/drawing/2014/main" id="{82DA1A12-3900-4B5F-8882-8AB2A14A473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43" name="Line 177">
          <a:extLst>
            <a:ext uri="{FF2B5EF4-FFF2-40B4-BE49-F238E27FC236}">
              <a16:creationId xmlns:a16="http://schemas.microsoft.com/office/drawing/2014/main" id="{4787F5A3-6C1A-4B6F-A2EF-BD90B0109A9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44" name="Line 179">
          <a:extLst>
            <a:ext uri="{FF2B5EF4-FFF2-40B4-BE49-F238E27FC236}">
              <a16:creationId xmlns:a16="http://schemas.microsoft.com/office/drawing/2014/main" id="{7CF69848-5A31-4CF0-A189-EA7B224AE42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45" name="Line 181">
          <a:extLst>
            <a:ext uri="{FF2B5EF4-FFF2-40B4-BE49-F238E27FC236}">
              <a16:creationId xmlns:a16="http://schemas.microsoft.com/office/drawing/2014/main" id="{68A23109-0867-4761-8974-019A2C874D7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46" name="Line 11">
          <a:extLst>
            <a:ext uri="{FF2B5EF4-FFF2-40B4-BE49-F238E27FC236}">
              <a16:creationId xmlns:a16="http://schemas.microsoft.com/office/drawing/2014/main" id="{803171E4-0B2E-430C-BBBF-B701774635E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47" name="Line 12">
          <a:extLst>
            <a:ext uri="{FF2B5EF4-FFF2-40B4-BE49-F238E27FC236}">
              <a16:creationId xmlns:a16="http://schemas.microsoft.com/office/drawing/2014/main" id="{26204AB1-1324-4D2E-99BC-161CD905850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48" name="Line 28">
          <a:extLst>
            <a:ext uri="{FF2B5EF4-FFF2-40B4-BE49-F238E27FC236}">
              <a16:creationId xmlns:a16="http://schemas.microsoft.com/office/drawing/2014/main" id="{939D45FD-B87C-4599-A09A-155F5D9A6AD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49" name="Line 30">
          <a:extLst>
            <a:ext uri="{FF2B5EF4-FFF2-40B4-BE49-F238E27FC236}">
              <a16:creationId xmlns:a16="http://schemas.microsoft.com/office/drawing/2014/main" id="{E17231F1-A1B6-47E1-897B-C1B03569116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50" name="Line 32">
          <a:extLst>
            <a:ext uri="{FF2B5EF4-FFF2-40B4-BE49-F238E27FC236}">
              <a16:creationId xmlns:a16="http://schemas.microsoft.com/office/drawing/2014/main" id="{459556D4-CF0F-4C5B-9D49-CFB3291E859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51" name="Line 34">
          <a:extLst>
            <a:ext uri="{FF2B5EF4-FFF2-40B4-BE49-F238E27FC236}">
              <a16:creationId xmlns:a16="http://schemas.microsoft.com/office/drawing/2014/main" id="{A3BBEF9E-669E-4754-823B-9897B3D5789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52" name="Line 36">
          <a:extLst>
            <a:ext uri="{FF2B5EF4-FFF2-40B4-BE49-F238E27FC236}">
              <a16:creationId xmlns:a16="http://schemas.microsoft.com/office/drawing/2014/main" id="{D46FFBFC-D58C-44E2-9853-1C87F6E9258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53" name="Line 38">
          <a:extLst>
            <a:ext uri="{FF2B5EF4-FFF2-40B4-BE49-F238E27FC236}">
              <a16:creationId xmlns:a16="http://schemas.microsoft.com/office/drawing/2014/main" id="{0A53E975-2F62-4D77-92FB-434A5A0E8E8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54" name="Line 168">
          <a:extLst>
            <a:ext uri="{FF2B5EF4-FFF2-40B4-BE49-F238E27FC236}">
              <a16:creationId xmlns:a16="http://schemas.microsoft.com/office/drawing/2014/main" id="{F9514B34-3BE9-4AFF-808C-B7395AE3445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55" name="Line 169">
          <a:extLst>
            <a:ext uri="{FF2B5EF4-FFF2-40B4-BE49-F238E27FC236}">
              <a16:creationId xmlns:a16="http://schemas.microsoft.com/office/drawing/2014/main" id="{939B0AF8-A90C-40B3-A709-59BBACEE33F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56" name="Line 170">
          <a:extLst>
            <a:ext uri="{FF2B5EF4-FFF2-40B4-BE49-F238E27FC236}">
              <a16:creationId xmlns:a16="http://schemas.microsoft.com/office/drawing/2014/main" id="{466A935A-FBC3-4679-9C1B-5FE34317966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57" name="Line 172">
          <a:extLst>
            <a:ext uri="{FF2B5EF4-FFF2-40B4-BE49-F238E27FC236}">
              <a16:creationId xmlns:a16="http://schemas.microsoft.com/office/drawing/2014/main" id="{2FA0C55E-05CE-41CE-AF9A-BF0F24B7CA3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58" name="Line 174">
          <a:extLst>
            <a:ext uri="{FF2B5EF4-FFF2-40B4-BE49-F238E27FC236}">
              <a16:creationId xmlns:a16="http://schemas.microsoft.com/office/drawing/2014/main" id="{6357145C-069A-4562-A0DA-1DB98AA212D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59" name="Line 176">
          <a:extLst>
            <a:ext uri="{FF2B5EF4-FFF2-40B4-BE49-F238E27FC236}">
              <a16:creationId xmlns:a16="http://schemas.microsoft.com/office/drawing/2014/main" id="{61BA1EF5-1504-4B6B-BE69-8AC5651B145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60" name="Line 178">
          <a:extLst>
            <a:ext uri="{FF2B5EF4-FFF2-40B4-BE49-F238E27FC236}">
              <a16:creationId xmlns:a16="http://schemas.microsoft.com/office/drawing/2014/main" id="{889F21FE-24E8-4485-8CA3-7EEA9408E82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61" name="Line 180">
          <a:extLst>
            <a:ext uri="{FF2B5EF4-FFF2-40B4-BE49-F238E27FC236}">
              <a16:creationId xmlns:a16="http://schemas.microsoft.com/office/drawing/2014/main" id="{E1A9C806-C657-4B5D-80CE-FCF14B22CF9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62" name="Line 11">
          <a:extLst>
            <a:ext uri="{FF2B5EF4-FFF2-40B4-BE49-F238E27FC236}">
              <a16:creationId xmlns:a16="http://schemas.microsoft.com/office/drawing/2014/main" id="{6D9F891E-500A-4C79-AA32-F41CB2B4A19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63" name="Line 12">
          <a:extLst>
            <a:ext uri="{FF2B5EF4-FFF2-40B4-BE49-F238E27FC236}">
              <a16:creationId xmlns:a16="http://schemas.microsoft.com/office/drawing/2014/main" id="{19733512-B9AF-49E2-8204-F1BE75BC164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64" name="Line 28">
          <a:extLst>
            <a:ext uri="{FF2B5EF4-FFF2-40B4-BE49-F238E27FC236}">
              <a16:creationId xmlns:a16="http://schemas.microsoft.com/office/drawing/2014/main" id="{CDBED627-A524-4620-B638-7F7356BC2FE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65" name="Line 30">
          <a:extLst>
            <a:ext uri="{FF2B5EF4-FFF2-40B4-BE49-F238E27FC236}">
              <a16:creationId xmlns:a16="http://schemas.microsoft.com/office/drawing/2014/main" id="{C94D36C4-B0A3-43BD-87A8-AC0376E13D9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66" name="Line 32">
          <a:extLst>
            <a:ext uri="{FF2B5EF4-FFF2-40B4-BE49-F238E27FC236}">
              <a16:creationId xmlns:a16="http://schemas.microsoft.com/office/drawing/2014/main" id="{570B402B-E9B0-45C7-BBD1-08131A91F88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67" name="Line 34">
          <a:extLst>
            <a:ext uri="{FF2B5EF4-FFF2-40B4-BE49-F238E27FC236}">
              <a16:creationId xmlns:a16="http://schemas.microsoft.com/office/drawing/2014/main" id="{5586F83C-23BA-46C7-86EC-B7FB92488AD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68" name="Line 36">
          <a:extLst>
            <a:ext uri="{FF2B5EF4-FFF2-40B4-BE49-F238E27FC236}">
              <a16:creationId xmlns:a16="http://schemas.microsoft.com/office/drawing/2014/main" id="{6C18BC6A-EDBA-4A44-8F3D-D4EF0641C64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69" name="Line 38">
          <a:extLst>
            <a:ext uri="{FF2B5EF4-FFF2-40B4-BE49-F238E27FC236}">
              <a16:creationId xmlns:a16="http://schemas.microsoft.com/office/drawing/2014/main" id="{F7D38BD1-193D-428D-8155-94C83AB6302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70" name="Line 168">
          <a:extLst>
            <a:ext uri="{FF2B5EF4-FFF2-40B4-BE49-F238E27FC236}">
              <a16:creationId xmlns:a16="http://schemas.microsoft.com/office/drawing/2014/main" id="{81C57479-AC10-4A48-8327-AC8CAA3C048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71" name="Line 169">
          <a:extLst>
            <a:ext uri="{FF2B5EF4-FFF2-40B4-BE49-F238E27FC236}">
              <a16:creationId xmlns:a16="http://schemas.microsoft.com/office/drawing/2014/main" id="{409C8156-3336-4C21-88FA-D3DEADBDC7D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72" name="Line 170">
          <a:extLst>
            <a:ext uri="{FF2B5EF4-FFF2-40B4-BE49-F238E27FC236}">
              <a16:creationId xmlns:a16="http://schemas.microsoft.com/office/drawing/2014/main" id="{76AFCF5B-CB26-4A52-A67D-0B059C3AFB2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73" name="Line 172">
          <a:extLst>
            <a:ext uri="{FF2B5EF4-FFF2-40B4-BE49-F238E27FC236}">
              <a16:creationId xmlns:a16="http://schemas.microsoft.com/office/drawing/2014/main" id="{49C9EE63-77A7-4FE9-86A3-33A4F26ACCC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74" name="Line 174">
          <a:extLst>
            <a:ext uri="{FF2B5EF4-FFF2-40B4-BE49-F238E27FC236}">
              <a16:creationId xmlns:a16="http://schemas.microsoft.com/office/drawing/2014/main" id="{761882FA-2B95-495E-8953-801FE145E2D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75" name="Line 176">
          <a:extLst>
            <a:ext uri="{FF2B5EF4-FFF2-40B4-BE49-F238E27FC236}">
              <a16:creationId xmlns:a16="http://schemas.microsoft.com/office/drawing/2014/main" id="{125553CF-A7E3-4574-9FB1-70C1F4A082F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76" name="Line 178">
          <a:extLst>
            <a:ext uri="{FF2B5EF4-FFF2-40B4-BE49-F238E27FC236}">
              <a16:creationId xmlns:a16="http://schemas.microsoft.com/office/drawing/2014/main" id="{B220A212-D265-4D65-BE01-904B2E2FD73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77" name="Line 180">
          <a:extLst>
            <a:ext uri="{FF2B5EF4-FFF2-40B4-BE49-F238E27FC236}">
              <a16:creationId xmlns:a16="http://schemas.microsoft.com/office/drawing/2014/main" id="{7169ACD4-D37D-4C01-B5E8-B7FE4C68F5C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78" name="Line 11">
          <a:extLst>
            <a:ext uri="{FF2B5EF4-FFF2-40B4-BE49-F238E27FC236}">
              <a16:creationId xmlns:a16="http://schemas.microsoft.com/office/drawing/2014/main" id="{46408A78-F781-4A15-94F8-F15BD3ECF53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79" name="Line 12">
          <a:extLst>
            <a:ext uri="{FF2B5EF4-FFF2-40B4-BE49-F238E27FC236}">
              <a16:creationId xmlns:a16="http://schemas.microsoft.com/office/drawing/2014/main" id="{CEE95B5D-139E-4E5A-86A1-4BE6B0791E9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80" name="Line 28">
          <a:extLst>
            <a:ext uri="{FF2B5EF4-FFF2-40B4-BE49-F238E27FC236}">
              <a16:creationId xmlns:a16="http://schemas.microsoft.com/office/drawing/2014/main" id="{20C928B9-E359-4A7C-8E96-703B3C2925C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81" name="Line 30">
          <a:extLst>
            <a:ext uri="{FF2B5EF4-FFF2-40B4-BE49-F238E27FC236}">
              <a16:creationId xmlns:a16="http://schemas.microsoft.com/office/drawing/2014/main" id="{30452182-C68A-4EC0-86D0-21E3C9FD2FE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82" name="Line 32">
          <a:extLst>
            <a:ext uri="{FF2B5EF4-FFF2-40B4-BE49-F238E27FC236}">
              <a16:creationId xmlns:a16="http://schemas.microsoft.com/office/drawing/2014/main" id="{E3720FE9-3745-4386-BB81-C55E87F5C73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83" name="Line 34">
          <a:extLst>
            <a:ext uri="{FF2B5EF4-FFF2-40B4-BE49-F238E27FC236}">
              <a16:creationId xmlns:a16="http://schemas.microsoft.com/office/drawing/2014/main" id="{C9D42891-EC82-4854-93FF-6BB710B1A17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84" name="Line 36">
          <a:extLst>
            <a:ext uri="{FF2B5EF4-FFF2-40B4-BE49-F238E27FC236}">
              <a16:creationId xmlns:a16="http://schemas.microsoft.com/office/drawing/2014/main" id="{4D90B807-7186-44E5-9B0C-69E353FAD12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85" name="Line 38">
          <a:extLst>
            <a:ext uri="{FF2B5EF4-FFF2-40B4-BE49-F238E27FC236}">
              <a16:creationId xmlns:a16="http://schemas.microsoft.com/office/drawing/2014/main" id="{FA65C53E-E812-454E-9C96-7BB6271CAA9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86" name="Line 168">
          <a:extLst>
            <a:ext uri="{FF2B5EF4-FFF2-40B4-BE49-F238E27FC236}">
              <a16:creationId xmlns:a16="http://schemas.microsoft.com/office/drawing/2014/main" id="{E3279F1B-FE64-4E67-BA60-0BA49B8CB16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87" name="Line 169">
          <a:extLst>
            <a:ext uri="{FF2B5EF4-FFF2-40B4-BE49-F238E27FC236}">
              <a16:creationId xmlns:a16="http://schemas.microsoft.com/office/drawing/2014/main" id="{402119DA-9690-428B-83E3-31E6C68B34C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88" name="Line 170">
          <a:extLst>
            <a:ext uri="{FF2B5EF4-FFF2-40B4-BE49-F238E27FC236}">
              <a16:creationId xmlns:a16="http://schemas.microsoft.com/office/drawing/2014/main" id="{26F55CDB-3493-490C-AB2E-B10741A447D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89" name="Line 172">
          <a:extLst>
            <a:ext uri="{FF2B5EF4-FFF2-40B4-BE49-F238E27FC236}">
              <a16:creationId xmlns:a16="http://schemas.microsoft.com/office/drawing/2014/main" id="{9D7DBB15-4EE0-40F7-9C84-4BBC070CDCF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90" name="Line 174">
          <a:extLst>
            <a:ext uri="{FF2B5EF4-FFF2-40B4-BE49-F238E27FC236}">
              <a16:creationId xmlns:a16="http://schemas.microsoft.com/office/drawing/2014/main" id="{EA3EF0E3-7545-408E-8936-CA8D72DFB8B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91" name="Line 176">
          <a:extLst>
            <a:ext uri="{FF2B5EF4-FFF2-40B4-BE49-F238E27FC236}">
              <a16:creationId xmlns:a16="http://schemas.microsoft.com/office/drawing/2014/main" id="{B035B63C-C7F7-4113-928B-09A599E643E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92" name="Line 178">
          <a:extLst>
            <a:ext uri="{FF2B5EF4-FFF2-40B4-BE49-F238E27FC236}">
              <a16:creationId xmlns:a16="http://schemas.microsoft.com/office/drawing/2014/main" id="{CED0C943-8C5B-40B1-9F52-4B27143B161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93" name="Line 180">
          <a:extLst>
            <a:ext uri="{FF2B5EF4-FFF2-40B4-BE49-F238E27FC236}">
              <a16:creationId xmlns:a16="http://schemas.microsoft.com/office/drawing/2014/main" id="{A200A77C-1280-4423-9F07-D469D05C32F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94" name="Line 11">
          <a:extLst>
            <a:ext uri="{FF2B5EF4-FFF2-40B4-BE49-F238E27FC236}">
              <a16:creationId xmlns:a16="http://schemas.microsoft.com/office/drawing/2014/main" id="{3CB7543E-9F84-4ECD-BEEC-0C62F20D33D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95" name="Line 12">
          <a:extLst>
            <a:ext uri="{FF2B5EF4-FFF2-40B4-BE49-F238E27FC236}">
              <a16:creationId xmlns:a16="http://schemas.microsoft.com/office/drawing/2014/main" id="{C6064CC1-6016-4170-9DA3-7CD334CC58A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96" name="Line 28">
          <a:extLst>
            <a:ext uri="{FF2B5EF4-FFF2-40B4-BE49-F238E27FC236}">
              <a16:creationId xmlns:a16="http://schemas.microsoft.com/office/drawing/2014/main" id="{F65E83EB-541E-44F5-860E-1CDE4E27B3D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97" name="Line 30">
          <a:extLst>
            <a:ext uri="{FF2B5EF4-FFF2-40B4-BE49-F238E27FC236}">
              <a16:creationId xmlns:a16="http://schemas.microsoft.com/office/drawing/2014/main" id="{5B482279-C803-48E2-837C-37A34A68A99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98" name="Line 32">
          <a:extLst>
            <a:ext uri="{FF2B5EF4-FFF2-40B4-BE49-F238E27FC236}">
              <a16:creationId xmlns:a16="http://schemas.microsoft.com/office/drawing/2014/main" id="{F9039886-1AF1-4C29-8425-46334777CD8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99" name="Line 34">
          <a:extLst>
            <a:ext uri="{FF2B5EF4-FFF2-40B4-BE49-F238E27FC236}">
              <a16:creationId xmlns:a16="http://schemas.microsoft.com/office/drawing/2014/main" id="{3394DD72-B732-4992-89DD-00EAD098C78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00" name="Line 36">
          <a:extLst>
            <a:ext uri="{FF2B5EF4-FFF2-40B4-BE49-F238E27FC236}">
              <a16:creationId xmlns:a16="http://schemas.microsoft.com/office/drawing/2014/main" id="{5DF56A52-14F8-4BEC-B2B0-765C76728AE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01" name="Line 38">
          <a:extLst>
            <a:ext uri="{FF2B5EF4-FFF2-40B4-BE49-F238E27FC236}">
              <a16:creationId xmlns:a16="http://schemas.microsoft.com/office/drawing/2014/main" id="{5953C1AA-6415-47EE-BF7D-5733C273927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02" name="Line 168">
          <a:extLst>
            <a:ext uri="{FF2B5EF4-FFF2-40B4-BE49-F238E27FC236}">
              <a16:creationId xmlns:a16="http://schemas.microsoft.com/office/drawing/2014/main" id="{F860C1F5-DC3F-431A-999F-1E3DE1D6791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03" name="Line 169">
          <a:extLst>
            <a:ext uri="{FF2B5EF4-FFF2-40B4-BE49-F238E27FC236}">
              <a16:creationId xmlns:a16="http://schemas.microsoft.com/office/drawing/2014/main" id="{5C0366FF-3B9E-47B0-A064-D29506557F1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04" name="Line 170">
          <a:extLst>
            <a:ext uri="{FF2B5EF4-FFF2-40B4-BE49-F238E27FC236}">
              <a16:creationId xmlns:a16="http://schemas.microsoft.com/office/drawing/2014/main" id="{7B3D274A-6703-422F-9001-C9A88857548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05" name="Line 172">
          <a:extLst>
            <a:ext uri="{FF2B5EF4-FFF2-40B4-BE49-F238E27FC236}">
              <a16:creationId xmlns:a16="http://schemas.microsoft.com/office/drawing/2014/main" id="{B26CEC1E-6E3B-4080-972B-55838840781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06" name="Line 174">
          <a:extLst>
            <a:ext uri="{FF2B5EF4-FFF2-40B4-BE49-F238E27FC236}">
              <a16:creationId xmlns:a16="http://schemas.microsoft.com/office/drawing/2014/main" id="{B4C75BF1-AA90-427E-8E8D-24E5DC21468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07" name="Line 176">
          <a:extLst>
            <a:ext uri="{FF2B5EF4-FFF2-40B4-BE49-F238E27FC236}">
              <a16:creationId xmlns:a16="http://schemas.microsoft.com/office/drawing/2014/main" id="{61DDF791-C4C5-47F8-8A41-C4907FE2805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08" name="Line 29">
          <a:extLst>
            <a:ext uri="{FF2B5EF4-FFF2-40B4-BE49-F238E27FC236}">
              <a16:creationId xmlns:a16="http://schemas.microsoft.com/office/drawing/2014/main" id="{E81175B7-06F3-43F3-8FC6-79E13616F8D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09" name="Line 31">
          <a:extLst>
            <a:ext uri="{FF2B5EF4-FFF2-40B4-BE49-F238E27FC236}">
              <a16:creationId xmlns:a16="http://schemas.microsoft.com/office/drawing/2014/main" id="{11CD57D6-0254-4D3B-B584-B3F9A35BD5B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10" name="Line 33">
          <a:extLst>
            <a:ext uri="{FF2B5EF4-FFF2-40B4-BE49-F238E27FC236}">
              <a16:creationId xmlns:a16="http://schemas.microsoft.com/office/drawing/2014/main" id="{F31DF1C9-4737-4312-94B8-157CFE35023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11" name="Line 35">
          <a:extLst>
            <a:ext uri="{FF2B5EF4-FFF2-40B4-BE49-F238E27FC236}">
              <a16:creationId xmlns:a16="http://schemas.microsoft.com/office/drawing/2014/main" id="{6359D756-7C73-47B1-998A-090EEE38A9C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12" name="Line 37">
          <a:extLst>
            <a:ext uri="{FF2B5EF4-FFF2-40B4-BE49-F238E27FC236}">
              <a16:creationId xmlns:a16="http://schemas.microsoft.com/office/drawing/2014/main" id="{F95519CC-A016-47FB-B1DA-FFE67684393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13" name="Line 39">
          <a:extLst>
            <a:ext uri="{FF2B5EF4-FFF2-40B4-BE49-F238E27FC236}">
              <a16:creationId xmlns:a16="http://schemas.microsoft.com/office/drawing/2014/main" id="{0468CE98-0D97-4E58-91F0-BFA17B53EE7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14" name="Line 171">
          <a:extLst>
            <a:ext uri="{FF2B5EF4-FFF2-40B4-BE49-F238E27FC236}">
              <a16:creationId xmlns:a16="http://schemas.microsoft.com/office/drawing/2014/main" id="{DDD873D1-0714-432F-8D7C-A7F399F2138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15" name="Line 173">
          <a:extLst>
            <a:ext uri="{FF2B5EF4-FFF2-40B4-BE49-F238E27FC236}">
              <a16:creationId xmlns:a16="http://schemas.microsoft.com/office/drawing/2014/main" id="{9ECB9B4D-034A-4E6C-8E13-10B0E241B29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16" name="Line 175">
          <a:extLst>
            <a:ext uri="{FF2B5EF4-FFF2-40B4-BE49-F238E27FC236}">
              <a16:creationId xmlns:a16="http://schemas.microsoft.com/office/drawing/2014/main" id="{1894C78A-0E6F-482B-899C-61A11328E4D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17" name="Line 177">
          <a:extLst>
            <a:ext uri="{FF2B5EF4-FFF2-40B4-BE49-F238E27FC236}">
              <a16:creationId xmlns:a16="http://schemas.microsoft.com/office/drawing/2014/main" id="{D43F0AEA-8346-4752-AACE-C5CCB57120F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18" name="Line 179">
          <a:extLst>
            <a:ext uri="{FF2B5EF4-FFF2-40B4-BE49-F238E27FC236}">
              <a16:creationId xmlns:a16="http://schemas.microsoft.com/office/drawing/2014/main" id="{FC55E53A-3E13-4A47-97A3-397734AAF31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19" name="Line 181">
          <a:extLst>
            <a:ext uri="{FF2B5EF4-FFF2-40B4-BE49-F238E27FC236}">
              <a16:creationId xmlns:a16="http://schemas.microsoft.com/office/drawing/2014/main" id="{5BAF969C-9953-49D0-994A-0145CB1339E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20" name="Line 29">
          <a:extLst>
            <a:ext uri="{FF2B5EF4-FFF2-40B4-BE49-F238E27FC236}">
              <a16:creationId xmlns:a16="http://schemas.microsoft.com/office/drawing/2014/main" id="{36333A6D-6F2F-4305-BF47-475162C8E8F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21" name="Line 31">
          <a:extLst>
            <a:ext uri="{FF2B5EF4-FFF2-40B4-BE49-F238E27FC236}">
              <a16:creationId xmlns:a16="http://schemas.microsoft.com/office/drawing/2014/main" id="{DF95F29F-1BB9-4C23-9963-D0367BA1A04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22" name="Line 33">
          <a:extLst>
            <a:ext uri="{FF2B5EF4-FFF2-40B4-BE49-F238E27FC236}">
              <a16:creationId xmlns:a16="http://schemas.microsoft.com/office/drawing/2014/main" id="{5B6619C0-580C-4719-8AE7-963D6C7C05E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23" name="Line 35">
          <a:extLst>
            <a:ext uri="{FF2B5EF4-FFF2-40B4-BE49-F238E27FC236}">
              <a16:creationId xmlns:a16="http://schemas.microsoft.com/office/drawing/2014/main" id="{48A64E42-0111-473E-AACC-B6331D9D685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24" name="Line 37">
          <a:extLst>
            <a:ext uri="{FF2B5EF4-FFF2-40B4-BE49-F238E27FC236}">
              <a16:creationId xmlns:a16="http://schemas.microsoft.com/office/drawing/2014/main" id="{1EF22320-14DB-490B-8F11-9630C5DA767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25" name="Line 39">
          <a:extLst>
            <a:ext uri="{FF2B5EF4-FFF2-40B4-BE49-F238E27FC236}">
              <a16:creationId xmlns:a16="http://schemas.microsoft.com/office/drawing/2014/main" id="{F9C160D3-EC4F-47FF-B189-7B6181575E2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26" name="Line 171">
          <a:extLst>
            <a:ext uri="{FF2B5EF4-FFF2-40B4-BE49-F238E27FC236}">
              <a16:creationId xmlns:a16="http://schemas.microsoft.com/office/drawing/2014/main" id="{F2E160F1-C7B3-402F-9291-F5C3E9D9BA6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27" name="Line 173">
          <a:extLst>
            <a:ext uri="{FF2B5EF4-FFF2-40B4-BE49-F238E27FC236}">
              <a16:creationId xmlns:a16="http://schemas.microsoft.com/office/drawing/2014/main" id="{F55C0D61-F288-4AFF-9572-985B1B0567B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28" name="Line 175">
          <a:extLst>
            <a:ext uri="{FF2B5EF4-FFF2-40B4-BE49-F238E27FC236}">
              <a16:creationId xmlns:a16="http://schemas.microsoft.com/office/drawing/2014/main" id="{2AEEA47A-CE90-4BB3-9095-B98C54EE6F6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29" name="Line 177">
          <a:extLst>
            <a:ext uri="{FF2B5EF4-FFF2-40B4-BE49-F238E27FC236}">
              <a16:creationId xmlns:a16="http://schemas.microsoft.com/office/drawing/2014/main" id="{A250FE53-4E09-4070-A301-D3E5431E0B0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30" name="Line 179">
          <a:extLst>
            <a:ext uri="{FF2B5EF4-FFF2-40B4-BE49-F238E27FC236}">
              <a16:creationId xmlns:a16="http://schemas.microsoft.com/office/drawing/2014/main" id="{60B99588-0374-4C44-B82A-653BEB0881B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31" name="Line 181">
          <a:extLst>
            <a:ext uri="{FF2B5EF4-FFF2-40B4-BE49-F238E27FC236}">
              <a16:creationId xmlns:a16="http://schemas.microsoft.com/office/drawing/2014/main" id="{E39CAAE8-7CA4-4D84-A541-EC11D4A84CD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32" name="Line 11">
          <a:extLst>
            <a:ext uri="{FF2B5EF4-FFF2-40B4-BE49-F238E27FC236}">
              <a16:creationId xmlns:a16="http://schemas.microsoft.com/office/drawing/2014/main" id="{65DB8379-DC67-4409-9819-BC1D3242BA6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33" name="Line 12">
          <a:extLst>
            <a:ext uri="{FF2B5EF4-FFF2-40B4-BE49-F238E27FC236}">
              <a16:creationId xmlns:a16="http://schemas.microsoft.com/office/drawing/2014/main" id="{598155FB-890A-47E5-B81F-B29AD6B7605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34" name="Line 28">
          <a:extLst>
            <a:ext uri="{FF2B5EF4-FFF2-40B4-BE49-F238E27FC236}">
              <a16:creationId xmlns:a16="http://schemas.microsoft.com/office/drawing/2014/main" id="{F13CB15C-1F68-415D-B2E3-EEE06440795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35" name="Line 30">
          <a:extLst>
            <a:ext uri="{FF2B5EF4-FFF2-40B4-BE49-F238E27FC236}">
              <a16:creationId xmlns:a16="http://schemas.microsoft.com/office/drawing/2014/main" id="{86A95DC3-ACCC-4796-84CD-7D1121FEE62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36" name="Line 32">
          <a:extLst>
            <a:ext uri="{FF2B5EF4-FFF2-40B4-BE49-F238E27FC236}">
              <a16:creationId xmlns:a16="http://schemas.microsoft.com/office/drawing/2014/main" id="{0465BE8D-B1D3-4A05-B047-89CEBFFCD76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37" name="Line 34">
          <a:extLst>
            <a:ext uri="{FF2B5EF4-FFF2-40B4-BE49-F238E27FC236}">
              <a16:creationId xmlns:a16="http://schemas.microsoft.com/office/drawing/2014/main" id="{BAEC6251-6C37-4716-B171-1191F11BFAA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38" name="Line 36">
          <a:extLst>
            <a:ext uri="{FF2B5EF4-FFF2-40B4-BE49-F238E27FC236}">
              <a16:creationId xmlns:a16="http://schemas.microsoft.com/office/drawing/2014/main" id="{988C6EEE-ACB4-47A4-9FFA-3B46986AF78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39" name="Line 38">
          <a:extLst>
            <a:ext uri="{FF2B5EF4-FFF2-40B4-BE49-F238E27FC236}">
              <a16:creationId xmlns:a16="http://schemas.microsoft.com/office/drawing/2014/main" id="{CEF49977-3DBF-4137-8E3D-7A1629A4B50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40" name="Line 168">
          <a:extLst>
            <a:ext uri="{FF2B5EF4-FFF2-40B4-BE49-F238E27FC236}">
              <a16:creationId xmlns:a16="http://schemas.microsoft.com/office/drawing/2014/main" id="{C7174158-5F21-4FE7-A009-00139C8489B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41" name="Line 169">
          <a:extLst>
            <a:ext uri="{FF2B5EF4-FFF2-40B4-BE49-F238E27FC236}">
              <a16:creationId xmlns:a16="http://schemas.microsoft.com/office/drawing/2014/main" id="{1D435BF2-18A3-4B34-B89C-DAA1FF8115E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42" name="Line 170">
          <a:extLst>
            <a:ext uri="{FF2B5EF4-FFF2-40B4-BE49-F238E27FC236}">
              <a16:creationId xmlns:a16="http://schemas.microsoft.com/office/drawing/2014/main" id="{2776E1EA-4F75-42DF-97EC-774F111809B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43" name="Line 172">
          <a:extLst>
            <a:ext uri="{FF2B5EF4-FFF2-40B4-BE49-F238E27FC236}">
              <a16:creationId xmlns:a16="http://schemas.microsoft.com/office/drawing/2014/main" id="{1CD3439C-AD01-4185-A2D5-1C2DCFF93C4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44" name="Line 174">
          <a:extLst>
            <a:ext uri="{FF2B5EF4-FFF2-40B4-BE49-F238E27FC236}">
              <a16:creationId xmlns:a16="http://schemas.microsoft.com/office/drawing/2014/main" id="{F30A7077-6CFE-41B4-A348-CB14E83171B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45" name="Line 176">
          <a:extLst>
            <a:ext uri="{FF2B5EF4-FFF2-40B4-BE49-F238E27FC236}">
              <a16:creationId xmlns:a16="http://schemas.microsoft.com/office/drawing/2014/main" id="{5191A37B-2B33-4C4A-A547-9C54D8951D0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46" name="Line 178">
          <a:extLst>
            <a:ext uri="{FF2B5EF4-FFF2-40B4-BE49-F238E27FC236}">
              <a16:creationId xmlns:a16="http://schemas.microsoft.com/office/drawing/2014/main" id="{BAFC4D9C-9283-4910-88CE-9E23C824D1B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47" name="Line 180">
          <a:extLst>
            <a:ext uri="{FF2B5EF4-FFF2-40B4-BE49-F238E27FC236}">
              <a16:creationId xmlns:a16="http://schemas.microsoft.com/office/drawing/2014/main" id="{6A625AEA-37B7-446A-BDF7-D4A2F3FE143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48" name="Line 11">
          <a:extLst>
            <a:ext uri="{FF2B5EF4-FFF2-40B4-BE49-F238E27FC236}">
              <a16:creationId xmlns:a16="http://schemas.microsoft.com/office/drawing/2014/main" id="{2CEB8BE5-106B-4CC6-AD70-BA922E2C68B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49" name="Line 12">
          <a:extLst>
            <a:ext uri="{FF2B5EF4-FFF2-40B4-BE49-F238E27FC236}">
              <a16:creationId xmlns:a16="http://schemas.microsoft.com/office/drawing/2014/main" id="{39DCCCE2-CFB7-4684-9F8E-76740BE9554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50" name="Line 28">
          <a:extLst>
            <a:ext uri="{FF2B5EF4-FFF2-40B4-BE49-F238E27FC236}">
              <a16:creationId xmlns:a16="http://schemas.microsoft.com/office/drawing/2014/main" id="{0AA7C45E-D4BB-450E-A73D-EB53C689310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51" name="Line 30">
          <a:extLst>
            <a:ext uri="{FF2B5EF4-FFF2-40B4-BE49-F238E27FC236}">
              <a16:creationId xmlns:a16="http://schemas.microsoft.com/office/drawing/2014/main" id="{FDA0A2FE-6AF5-424D-8236-8EC2ADD0294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52" name="Line 32">
          <a:extLst>
            <a:ext uri="{FF2B5EF4-FFF2-40B4-BE49-F238E27FC236}">
              <a16:creationId xmlns:a16="http://schemas.microsoft.com/office/drawing/2014/main" id="{E6F56BAE-1CF0-40CC-B05C-59239E383F0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53" name="Line 34">
          <a:extLst>
            <a:ext uri="{FF2B5EF4-FFF2-40B4-BE49-F238E27FC236}">
              <a16:creationId xmlns:a16="http://schemas.microsoft.com/office/drawing/2014/main" id="{C1E6F0D2-B8CC-492A-9BDE-65B3149E16F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54" name="Line 36">
          <a:extLst>
            <a:ext uri="{FF2B5EF4-FFF2-40B4-BE49-F238E27FC236}">
              <a16:creationId xmlns:a16="http://schemas.microsoft.com/office/drawing/2014/main" id="{7D3739EF-35AA-4E06-9D56-26D63FFCBC6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55" name="Line 38">
          <a:extLst>
            <a:ext uri="{FF2B5EF4-FFF2-40B4-BE49-F238E27FC236}">
              <a16:creationId xmlns:a16="http://schemas.microsoft.com/office/drawing/2014/main" id="{793C932F-B154-469A-9437-FACBF4FE388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56" name="Line 168">
          <a:extLst>
            <a:ext uri="{FF2B5EF4-FFF2-40B4-BE49-F238E27FC236}">
              <a16:creationId xmlns:a16="http://schemas.microsoft.com/office/drawing/2014/main" id="{FF42B218-2512-4451-A951-3247BA6234A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57" name="Line 169">
          <a:extLst>
            <a:ext uri="{FF2B5EF4-FFF2-40B4-BE49-F238E27FC236}">
              <a16:creationId xmlns:a16="http://schemas.microsoft.com/office/drawing/2014/main" id="{2D9041C9-BECA-4C12-A462-F3A4C3890E6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58" name="Line 170">
          <a:extLst>
            <a:ext uri="{FF2B5EF4-FFF2-40B4-BE49-F238E27FC236}">
              <a16:creationId xmlns:a16="http://schemas.microsoft.com/office/drawing/2014/main" id="{218CFE45-DC57-4437-AB5F-596D7B35082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59" name="Line 172">
          <a:extLst>
            <a:ext uri="{FF2B5EF4-FFF2-40B4-BE49-F238E27FC236}">
              <a16:creationId xmlns:a16="http://schemas.microsoft.com/office/drawing/2014/main" id="{2404588E-CBD5-450D-92F4-67807FDFCB2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60" name="Line 174">
          <a:extLst>
            <a:ext uri="{FF2B5EF4-FFF2-40B4-BE49-F238E27FC236}">
              <a16:creationId xmlns:a16="http://schemas.microsoft.com/office/drawing/2014/main" id="{D2EC8B50-6997-4DB5-A3DE-A493B33C5AA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61" name="Line 176">
          <a:extLst>
            <a:ext uri="{FF2B5EF4-FFF2-40B4-BE49-F238E27FC236}">
              <a16:creationId xmlns:a16="http://schemas.microsoft.com/office/drawing/2014/main" id="{32A10F1C-A935-4C69-B288-94F1DDCC3E2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62" name="Line 178">
          <a:extLst>
            <a:ext uri="{FF2B5EF4-FFF2-40B4-BE49-F238E27FC236}">
              <a16:creationId xmlns:a16="http://schemas.microsoft.com/office/drawing/2014/main" id="{6045FF9D-2203-4ED7-A67F-F5AD69E75EF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63" name="Line 180">
          <a:extLst>
            <a:ext uri="{FF2B5EF4-FFF2-40B4-BE49-F238E27FC236}">
              <a16:creationId xmlns:a16="http://schemas.microsoft.com/office/drawing/2014/main" id="{5AE379C8-8127-4E71-95BA-963C63A49D1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64" name="Line 11">
          <a:extLst>
            <a:ext uri="{FF2B5EF4-FFF2-40B4-BE49-F238E27FC236}">
              <a16:creationId xmlns:a16="http://schemas.microsoft.com/office/drawing/2014/main" id="{BE8371EC-1AEA-46CF-B8D7-13AC56713C9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65" name="Line 12">
          <a:extLst>
            <a:ext uri="{FF2B5EF4-FFF2-40B4-BE49-F238E27FC236}">
              <a16:creationId xmlns:a16="http://schemas.microsoft.com/office/drawing/2014/main" id="{781DE119-FBCD-4069-94F2-AAFA1351C01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66" name="Line 28">
          <a:extLst>
            <a:ext uri="{FF2B5EF4-FFF2-40B4-BE49-F238E27FC236}">
              <a16:creationId xmlns:a16="http://schemas.microsoft.com/office/drawing/2014/main" id="{F732071A-47A2-4D1A-BDE8-F961169B511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67" name="Line 30">
          <a:extLst>
            <a:ext uri="{FF2B5EF4-FFF2-40B4-BE49-F238E27FC236}">
              <a16:creationId xmlns:a16="http://schemas.microsoft.com/office/drawing/2014/main" id="{EA9C4CB9-B3CD-48EA-9CF9-AFC23DBA17B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68" name="Line 32">
          <a:extLst>
            <a:ext uri="{FF2B5EF4-FFF2-40B4-BE49-F238E27FC236}">
              <a16:creationId xmlns:a16="http://schemas.microsoft.com/office/drawing/2014/main" id="{128E274E-B36E-4653-9842-666E0743B27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69" name="Line 34">
          <a:extLst>
            <a:ext uri="{FF2B5EF4-FFF2-40B4-BE49-F238E27FC236}">
              <a16:creationId xmlns:a16="http://schemas.microsoft.com/office/drawing/2014/main" id="{E38EC200-0B43-436E-9F09-074306501ED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70" name="Line 36">
          <a:extLst>
            <a:ext uri="{FF2B5EF4-FFF2-40B4-BE49-F238E27FC236}">
              <a16:creationId xmlns:a16="http://schemas.microsoft.com/office/drawing/2014/main" id="{2EA7636B-4CB3-4467-9D83-5F6058BA639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71" name="Line 38">
          <a:extLst>
            <a:ext uri="{FF2B5EF4-FFF2-40B4-BE49-F238E27FC236}">
              <a16:creationId xmlns:a16="http://schemas.microsoft.com/office/drawing/2014/main" id="{0496A45E-9AE1-42F0-AEAC-75CEB74E3F6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72" name="Line 168">
          <a:extLst>
            <a:ext uri="{FF2B5EF4-FFF2-40B4-BE49-F238E27FC236}">
              <a16:creationId xmlns:a16="http://schemas.microsoft.com/office/drawing/2014/main" id="{D0746C71-59F3-4A95-B9AB-4D6356B4D5D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73" name="Line 169">
          <a:extLst>
            <a:ext uri="{FF2B5EF4-FFF2-40B4-BE49-F238E27FC236}">
              <a16:creationId xmlns:a16="http://schemas.microsoft.com/office/drawing/2014/main" id="{F0507577-4551-4DD4-B281-CD588072396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74" name="Line 170">
          <a:extLst>
            <a:ext uri="{FF2B5EF4-FFF2-40B4-BE49-F238E27FC236}">
              <a16:creationId xmlns:a16="http://schemas.microsoft.com/office/drawing/2014/main" id="{AC5D2A79-A74B-4929-AD9F-BB0C90AC061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75" name="Line 172">
          <a:extLst>
            <a:ext uri="{FF2B5EF4-FFF2-40B4-BE49-F238E27FC236}">
              <a16:creationId xmlns:a16="http://schemas.microsoft.com/office/drawing/2014/main" id="{230D1D0F-A920-4E4A-B7D4-D33FA1073B7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76" name="Line 174">
          <a:extLst>
            <a:ext uri="{FF2B5EF4-FFF2-40B4-BE49-F238E27FC236}">
              <a16:creationId xmlns:a16="http://schemas.microsoft.com/office/drawing/2014/main" id="{BD83BCA4-C534-4B97-804D-EBF17AA7260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77" name="Line 176">
          <a:extLst>
            <a:ext uri="{FF2B5EF4-FFF2-40B4-BE49-F238E27FC236}">
              <a16:creationId xmlns:a16="http://schemas.microsoft.com/office/drawing/2014/main" id="{B6108416-7B85-4C04-9BAF-0A0428F019E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78" name="Line 178">
          <a:extLst>
            <a:ext uri="{FF2B5EF4-FFF2-40B4-BE49-F238E27FC236}">
              <a16:creationId xmlns:a16="http://schemas.microsoft.com/office/drawing/2014/main" id="{C53136C4-94D6-4A85-8F6D-F067B94CC52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79" name="Line 180">
          <a:extLst>
            <a:ext uri="{FF2B5EF4-FFF2-40B4-BE49-F238E27FC236}">
              <a16:creationId xmlns:a16="http://schemas.microsoft.com/office/drawing/2014/main" id="{B197DD8C-7DE7-4E31-88AA-8FE2A43B362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80" name="Line 11">
          <a:extLst>
            <a:ext uri="{FF2B5EF4-FFF2-40B4-BE49-F238E27FC236}">
              <a16:creationId xmlns:a16="http://schemas.microsoft.com/office/drawing/2014/main" id="{24835BCC-864D-44F8-924C-A9BE08FC06F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81" name="Line 12">
          <a:extLst>
            <a:ext uri="{FF2B5EF4-FFF2-40B4-BE49-F238E27FC236}">
              <a16:creationId xmlns:a16="http://schemas.microsoft.com/office/drawing/2014/main" id="{5526D3AC-F831-46C0-860D-29BBA686D8D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82" name="Line 28">
          <a:extLst>
            <a:ext uri="{FF2B5EF4-FFF2-40B4-BE49-F238E27FC236}">
              <a16:creationId xmlns:a16="http://schemas.microsoft.com/office/drawing/2014/main" id="{48F74B04-FBA5-45CE-A35A-CCBB6F6C7C9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83" name="Line 30">
          <a:extLst>
            <a:ext uri="{FF2B5EF4-FFF2-40B4-BE49-F238E27FC236}">
              <a16:creationId xmlns:a16="http://schemas.microsoft.com/office/drawing/2014/main" id="{03E5230D-A396-4335-85D3-AFEE92DF6BA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84" name="Line 32">
          <a:extLst>
            <a:ext uri="{FF2B5EF4-FFF2-40B4-BE49-F238E27FC236}">
              <a16:creationId xmlns:a16="http://schemas.microsoft.com/office/drawing/2014/main" id="{62686D59-17F1-4A60-90DB-45A90CF8466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85" name="Line 34">
          <a:extLst>
            <a:ext uri="{FF2B5EF4-FFF2-40B4-BE49-F238E27FC236}">
              <a16:creationId xmlns:a16="http://schemas.microsoft.com/office/drawing/2014/main" id="{011F0695-3849-49EA-AEBC-3020259A4F3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86" name="Line 36">
          <a:extLst>
            <a:ext uri="{FF2B5EF4-FFF2-40B4-BE49-F238E27FC236}">
              <a16:creationId xmlns:a16="http://schemas.microsoft.com/office/drawing/2014/main" id="{D824C790-F2E4-4044-AD7D-0B008B1371B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87" name="Line 38">
          <a:extLst>
            <a:ext uri="{FF2B5EF4-FFF2-40B4-BE49-F238E27FC236}">
              <a16:creationId xmlns:a16="http://schemas.microsoft.com/office/drawing/2014/main" id="{42831A53-C855-4B9A-B7F6-75DDB8250F7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88" name="Line 168">
          <a:extLst>
            <a:ext uri="{FF2B5EF4-FFF2-40B4-BE49-F238E27FC236}">
              <a16:creationId xmlns:a16="http://schemas.microsoft.com/office/drawing/2014/main" id="{C3915B30-14B0-41BF-9601-EBDD7F78684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89" name="Line 169">
          <a:extLst>
            <a:ext uri="{FF2B5EF4-FFF2-40B4-BE49-F238E27FC236}">
              <a16:creationId xmlns:a16="http://schemas.microsoft.com/office/drawing/2014/main" id="{A456A6EB-EA8E-4126-B0E0-8908F28CEC0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90" name="Line 170">
          <a:extLst>
            <a:ext uri="{FF2B5EF4-FFF2-40B4-BE49-F238E27FC236}">
              <a16:creationId xmlns:a16="http://schemas.microsoft.com/office/drawing/2014/main" id="{DE92BAA0-44D5-40EC-87B7-5946FF013A8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91" name="Line 172">
          <a:extLst>
            <a:ext uri="{FF2B5EF4-FFF2-40B4-BE49-F238E27FC236}">
              <a16:creationId xmlns:a16="http://schemas.microsoft.com/office/drawing/2014/main" id="{5BD44EBE-A68B-421F-881C-85982C31AD3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92" name="Line 174">
          <a:extLst>
            <a:ext uri="{FF2B5EF4-FFF2-40B4-BE49-F238E27FC236}">
              <a16:creationId xmlns:a16="http://schemas.microsoft.com/office/drawing/2014/main" id="{DEBB6E35-AC21-497D-84C4-26068A984E6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93" name="Line 176">
          <a:extLst>
            <a:ext uri="{FF2B5EF4-FFF2-40B4-BE49-F238E27FC236}">
              <a16:creationId xmlns:a16="http://schemas.microsoft.com/office/drawing/2014/main" id="{F16CF648-14F5-4DD6-96FD-3AD3F832D4C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94" name="Line 29">
          <a:extLst>
            <a:ext uri="{FF2B5EF4-FFF2-40B4-BE49-F238E27FC236}">
              <a16:creationId xmlns:a16="http://schemas.microsoft.com/office/drawing/2014/main" id="{42295BD4-15E2-461C-994F-4239BF12640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95" name="Line 31">
          <a:extLst>
            <a:ext uri="{FF2B5EF4-FFF2-40B4-BE49-F238E27FC236}">
              <a16:creationId xmlns:a16="http://schemas.microsoft.com/office/drawing/2014/main" id="{CA6EA759-CB68-4148-A58B-197E5EFD551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96" name="Line 33">
          <a:extLst>
            <a:ext uri="{FF2B5EF4-FFF2-40B4-BE49-F238E27FC236}">
              <a16:creationId xmlns:a16="http://schemas.microsoft.com/office/drawing/2014/main" id="{FE2349D4-D065-4773-9BAB-4DFE7F25739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97" name="Line 35">
          <a:extLst>
            <a:ext uri="{FF2B5EF4-FFF2-40B4-BE49-F238E27FC236}">
              <a16:creationId xmlns:a16="http://schemas.microsoft.com/office/drawing/2014/main" id="{23539FD3-6C60-4BEF-8FAD-75395A1075E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98" name="Line 37">
          <a:extLst>
            <a:ext uri="{FF2B5EF4-FFF2-40B4-BE49-F238E27FC236}">
              <a16:creationId xmlns:a16="http://schemas.microsoft.com/office/drawing/2014/main" id="{2D3E1B54-5F61-46C7-A7DF-3AE00915A84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99" name="Line 39">
          <a:extLst>
            <a:ext uri="{FF2B5EF4-FFF2-40B4-BE49-F238E27FC236}">
              <a16:creationId xmlns:a16="http://schemas.microsoft.com/office/drawing/2014/main" id="{9C4BC1A1-8044-47D6-B0CF-E48B7C999F1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00" name="Line 171">
          <a:extLst>
            <a:ext uri="{FF2B5EF4-FFF2-40B4-BE49-F238E27FC236}">
              <a16:creationId xmlns:a16="http://schemas.microsoft.com/office/drawing/2014/main" id="{2854B82E-3ECB-40F3-ADFE-9E1011508B1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01" name="Line 173">
          <a:extLst>
            <a:ext uri="{FF2B5EF4-FFF2-40B4-BE49-F238E27FC236}">
              <a16:creationId xmlns:a16="http://schemas.microsoft.com/office/drawing/2014/main" id="{544295E7-8E0A-4EA4-96F6-8C99A61F6D8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02" name="Line 175">
          <a:extLst>
            <a:ext uri="{FF2B5EF4-FFF2-40B4-BE49-F238E27FC236}">
              <a16:creationId xmlns:a16="http://schemas.microsoft.com/office/drawing/2014/main" id="{0FEBA625-5F7D-4741-9E96-02E6BB5D57C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03" name="Line 177">
          <a:extLst>
            <a:ext uri="{FF2B5EF4-FFF2-40B4-BE49-F238E27FC236}">
              <a16:creationId xmlns:a16="http://schemas.microsoft.com/office/drawing/2014/main" id="{175BE406-4AFC-40CC-8E33-069E5F7A82D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04" name="Line 179">
          <a:extLst>
            <a:ext uri="{FF2B5EF4-FFF2-40B4-BE49-F238E27FC236}">
              <a16:creationId xmlns:a16="http://schemas.microsoft.com/office/drawing/2014/main" id="{4CAA6DE3-947E-4643-9944-2C22F4E5D9A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05" name="Line 181">
          <a:extLst>
            <a:ext uri="{FF2B5EF4-FFF2-40B4-BE49-F238E27FC236}">
              <a16:creationId xmlns:a16="http://schemas.microsoft.com/office/drawing/2014/main" id="{C153B6CC-008E-4605-8E9D-08FE441E775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06" name="Line 29">
          <a:extLst>
            <a:ext uri="{FF2B5EF4-FFF2-40B4-BE49-F238E27FC236}">
              <a16:creationId xmlns:a16="http://schemas.microsoft.com/office/drawing/2014/main" id="{910536EA-54DC-4256-819A-8783B6FD547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07" name="Line 31">
          <a:extLst>
            <a:ext uri="{FF2B5EF4-FFF2-40B4-BE49-F238E27FC236}">
              <a16:creationId xmlns:a16="http://schemas.microsoft.com/office/drawing/2014/main" id="{060A39F6-38BC-4655-B4FD-C80D364F0D1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08" name="Line 33">
          <a:extLst>
            <a:ext uri="{FF2B5EF4-FFF2-40B4-BE49-F238E27FC236}">
              <a16:creationId xmlns:a16="http://schemas.microsoft.com/office/drawing/2014/main" id="{3F03D68B-EDAB-4338-9BD4-DD03A4514F4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09" name="Line 35">
          <a:extLst>
            <a:ext uri="{FF2B5EF4-FFF2-40B4-BE49-F238E27FC236}">
              <a16:creationId xmlns:a16="http://schemas.microsoft.com/office/drawing/2014/main" id="{5E1C9C56-B30B-45EB-94AC-1BAB35BE6C9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10" name="Line 37">
          <a:extLst>
            <a:ext uri="{FF2B5EF4-FFF2-40B4-BE49-F238E27FC236}">
              <a16:creationId xmlns:a16="http://schemas.microsoft.com/office/drawing/2014/main" id="{ADCFA267-7E3F-4044-ACF5-A1DA8FCDFC2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11" name="Line 39">
          <a:extLst>
            <a:ext uri="{FF2B5EF4-FFF2-40B4-BE49-F238E27FC236}">
              <a16:creationId xmlns:a16="http://schemas.microsoft.com/office/drawing/2014/main" id="{4D66996E-E17C-4B0C-A1A8-231B33EF89F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12" name="Line 171">
          <a:extLst>
            <a:ext uri="{FF2B5EF4-FFF2-40B4-BE49-F238E27FC236}">
              <a16:creationId xmlns:a16="http://schemas.microsoft.com/office/drawing/2014/main" id="{B01ECA69-F851-4BD3-81FB-8EE13E86B05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13" name="Line 173">
          <a:extLst>
            <a:ext uri="{FF2B5EF4-FFF2-40B4-BE49-F238E27FC236}">
              <a16:creationId xmlns:a16="http://schemas.microsoft.com/office/drawing/2014/main" id="{F9EC82A7-E196-498F-B125-69A1F9A517C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14" name="Line 175">
          <a:extLst>
            <a:ext uri="{FF2B5EF4-FFF2-40B4-BE49-F238E27FC236}">
              <a16:creationId xmlns:a16="http://schemas.microsoft.com/office/drawing/2014/main" id="{614D0C71-D7AA-40D0-B86C-1EEF8B98C05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15" name="Line 177">
          <a:extLst>
            <a:ext uri="{FF2B5EF4-FFF2-40B4-BE49-F238E27FC236}">
              <a16:creationId xmlns:a16="http://schemas.microsoft.com/office/drawing/2014/main" id="{15E426A0-7D8A-40DA-8AFA-2F1777626CB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16" name="Line 179">
          <a:extLst>
            <a:ext uri="{FF2B5EF4-FFF2-40B4-BE49-F238E27FC236}">
              <a16:creationId xmlns:a16="http://schemas.microsoft.com/office/drawing/2014/main" id="{E7748BFD-509D-421C-A875-B4B7E1F4993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17" name="Line 181">
          <a:extLst>
            <a:ext uri="{FF2B5EF4-FFF2-40B4-BE49-F238E27FC236}">
              <a16:creationId xmlns:a16="http://schemas.microsoft.com/office/drawing/2014/main" id="{E5A81A0D-B019-4B52-9D87-B39B352D34F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18" name="Line 11">
          <a:extLst>
            <a:ext uri="{FF2B5EF4-FFF2-40B4-BE49-F238E27FC236}">
              <a16:creationId xmlns:a16="http://schemas.microsoft.com/office/drawing/2014/main" id="{96AE3D96-01E0-44B6-9D14-C72053EDB98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19" name="Line 12">
          <a:extLst>
            <a:ext uri="{FF2B5EF4-FFF2-40B4-BE49-F238E27FC236}">
              <a16:creationId xmlns:a16="http://schemas.microsoft.com/office/drawing/2014/main" id="{795B4532-9360-42E6-AE4D-3B59403119F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20" name="Line 28">
          <a:extLst>
            <a:ext uri="{FF2B5EF4-FFF2-40B4-BE49-F238E27FC236}">
              <a16:creationId xmlns:a16="http://schemas.microsoft.com/office/drawing/2014/main" id="{BFA6A0C7-EA26-443E-9A89-E844DC191A3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21" name="Line 30">
          <a:extLst>
            <a:ext uri="{FF2B5EF4-FFF2-40B4-BE49-F238E27FC236}">
              <a16:creationId xmlns:a16="http://schemas.microsoft.com/office/drawing/2014/main" id="{82708DE2-5A25-4C05-AAD2-2BDD957ED1F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22" name="Line 32">
          <a:extLst>
            <a:ext uri="{FF2B5EF4-FFF2-40B4-BE49-F238E27FC236}">
              <a16:creationId xmlns:a16="http://schemas.microsoft.com/office/drawing/2014/main" id="{66BB1DAE-8CA4-4F9D-9E5B-1DF867ED6E2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23" name="Line 34">
          <a:extLst>
            <a:ext uri="{FF2B5EF4-FFF2-40B4-BE49-F238E27FC236}">
              <a16:creationId xmlns:a16="http://schemas.microsoft.com/office/drawing/2014/main" id="{6A00761E-CA0B-4CF1-91BB-5CB0ABDE211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24" name="Line 36">
          <a:extLst>
            <a:ext uri="{FF2B5EF4-FFF2-40B4-BE49-F238E27FC236}">
              <a16:creationId xmlns:a16="http://schemas.microsoft.com/office/drawing/2014/main" id="{F66263A6-55B6-4BC4-A8EE-71B1170F835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25" name="Line 38">
          <a:extLst>
            <a:ext uri="{FF2B5EF4-FFF2-40B4-BE49-F238E27FC236}">
              <a16:creationId xmlns:a16="http://schemas.microsoft.com/office/drawing/2014/main" id="{8FB83F36-4AAA-43FB-A4CD-1DE106EFCEE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26" name="Line 168">
          <a:extLst>
            <a:ext uri="{FF2B5EF4-FFF2-40B4-BE49-F238E27FC236}">
              <a16:creationId xmlns:a16="http://schemas.microsoft.com/office/drawing/2014/main" id="{BDA7C8A7-3E33-4984-AD76-97C89D3E6D7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27" name="Line 169">
          <a:extLst>
            <a:ext uri="{FF2B5EF4-FFF2-40B4-BE49-F238E27FC236}">
              <a16:creationId xmlns:a16="http://schemas.microsoft.com/office/drawing/2014/main" id="{A29098DA-D5EB-4B46-A69A-1F132502D6D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28" name="Line 170">
          <a:extLst>
            <a:ext uri="{FF2B5EF4-FFF2-40B4-BE49-F238E27FC236}">
              <a16:creationId xmlns:a16="http://schemas.microsoft.com/office/drawing/2014/main" id="{E2A7F070-A7A9-4CB2-8194-CB92B0A3714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29" name="Line 172">
          <a:extLst>
            <a:ext uri="{FF2B5EF4-FFF2-40B4-BE49-F238E27FC236}">
              <a16:creationId xmlns:a16="http://schemas.microsoft.com/office/drawing/2014/main" id="{2A387057-10A5-4C9D-97E0-B99903EDF87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30" name="Line 174">
          <a:extLst>
            <a:ext uri="{FF2B5EF4-FFF2-40B4-BE49-F238E27FC236}">
              <a16:creationId xmlns:a16="http://schemas.microsoft.com/office/drawing/2014/main" id="{2F8D996C-C1A6-455C-A65E-66F10FD9E49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31" name="Line 176">
          <a:extLst>
            <a:ext uri="{FF2B5EF4-FFF2-40B4-BE49-F238E27FC236}">
              <a16:creationId xmlns:a16="http://schemas.microsoft.com/office/drawing/2014/main" id="{1AE29EF5-6214-46B1-A3B7-95E5B94C219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32" name="Line 178">
          <a:extLst>
            <a:ext uri="{FF2B5EF4-FFF2-40B4-BE49-F238E27FC236}">
              <a16:creationId xmlns:a16="http://schemas.microsoft.com/office/drawing/2014/main" id="{462A5363-DB44-4A9B-A5D6-5F7ACE69455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33" name="Line 180">
          <a:extLst>
            <a:ext uri="{FF2B5EF4-FFF2-40B4-BE49-F238E27FC236}">
              <a16:creationId xmlns:a16="http://schemas.microsoft.com/office/drawing/2014/main" id="{0B8846E7-123A-4994-89D5-15D9346422D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34" name="Line 11">
          <a:extLst>
            <a:ext uri="{FF2B5EF4-FFF2-40B4-BE49-F238E27FC236}">
              <a16:creationId xmlns:a16="http://schemas.microsoft.com/office/drawing/2014/main" id="{94186840-6F5A-4766-817C-64EA3C3922C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35" name="Line 12">
          <a:extLst>
            <a:ext uri="{FF2B5EF4-FFF2-40B4-BE49-F238E27FC236}">
              <a16:creationId xmlns:a16="http://schemas.microsoft.com/office/drawing/2014/main" id="{F0ED6ED1-4C31-474D-B65A-B8CC2765334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36" name="Line 28">
          <a:extLst>
            <a:ext uri="{FF2B5EF4-FFF2-40B4-BE49-F238E27FC236}">
              <a16:creationId xmlns:a16="http://schemas.microsoft.com/office/drawing/2014/main" id="{B65A8747-BE86-4D67-87AF-CCC62AA695B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37" name="Line 30">
          <a:extLst>
            <a:ext uri="{FF2B5EF4-FFF2-40B4-BE49-F238E27FC236}">
              <a16:creationId xmlns:a16="http://schemas.microsoft.com/office/drawing/2014/main" id="{7B78D321-B891-4C7B-97CA-32C0C05030B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38" name="Line 32">
          <a:extLst>
            <a:ext uri="{FF2B5EF4-FFF2-40B4-BE49-F238E27FC236}">
              <a16:creationId xmlns:a16="http://schemas.microsoft.com/office/drawing/2014/main" id="{35E8276A-B263-46E6-AE63-B3411093DC4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39" name="Line 34">
          <a:extLst>
            <a:ext uri="{FF2B5EF4-FFF2-40B4-BE49-F238E27FC236}">
              <a16:creationId xmlns:a16="http://schemas.microsoft.com/office/drawing/2014/main" id="{0A1511DF-55BD-44E0-8FD2-C00C4188F3A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40" name="Line 36">
          <a:extLst>
            <a:ext uri="{FF2B5EF4-FFF2-40B4-BE49-F238E27FC236}">
              <a16:creationId xmlns:a16="http://schemas.microsoft.com/office/drawing/2014/main" id="{10F0D4A5-5626-4AD5-AF3A-971203DECC6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41" name="Line 38">
          <a:extLst>
            <a:ext uri="{FF2B5EF4-FFF2-40B4-BE49-F238E27FC236}">
              <a16:creationId xmlns:a16="http://schemas.microsoft.com/office/drawing/2014/main" id="{1AFB03F3-21EC-48DE-8AFB-A72FA01407B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42" name="Line 168">
          <a:extLst>
            <a:ext uri="{FF2B5EF4-FFF2-40B4-BE49-F238E27FC236}">
              <a16:creationId xmlns:a16="http://schemas.microsoft.com/office/drawing/2014/main" id="{9C796782-27F6-4D6A-93DF-15F1A4521E7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43" name="Line 169">
          <a:extLst>
            <a:ext uri="{FF2B5EF4-FFF2-40B4-BE49-F238E27FC236}">
              <a16:creationId xmlns:a16="http://schemas.microsoft.com/office/drawing/2014/main" id="{7FECA928-632D-465E-ADBB-62387A81609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44" name="Line 170">
          <a:extLst>
            <a:ext uri="{FF2B5EF4-FFF2-40B4-BE49-F238E27FC236}">
              <a16:creationId xmlns:a16="http://schemas.microsoft.com/office/drawing/2014/main" id="{54FBBDEF-4029-45F4-BD3D-0DB293141BE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45" name="Line 172">
          <a:extLst>
            <a:ext uri="{FF2B5EF4-FFF2-40B4-BE49-F238E27FC236}">
              <a16:creationId xmlns:a16="http://schemas.microsoft.com/office/drawing/2014/main" id="{C940E68A-47CE-4871-973F-6F48AE65DDD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46" name="Line 174">
          <a:extLst>
            <a:ext uri="{FF2B5EF4-FFF2-40B4-BE49-F238E27FC236}">
              <a16:creationId xmlns:a16="http://schemas.microsoft.com/office/drawing/2014/main" id="{50A38893-7489-4433-9695-9A3AE20FA4F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47" name="Line 176">
          <a:extLst>
            <a:ext uri="{FF2B5EF4-FFF2-40B4-BE49-F238E27FC236}">
              <a16:creationId xmlns:a16="http://schemas.microsoft.com/office/drawing/2014/main" id="{161C33E2-9CEE-438E-BD01-E1BF72CF61A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48" name="Line 178">
          <a:extLst>
            <a:ext uri="{FF2B5EF4-FFF2-40B4-BE49-F238E27FC236}">
              <a16:creationId xmlns:a16="http://schemas.microsoft.com/office/drawing/2014/main" id="{986CBEC5-9753-41A9-B7BF-B5E0EA151D3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49" name="Line 180">
          <a:extLst>
            <a:ext uri="{FF2B5EF4-FFF2-40B4-BE49-F238E27FC236}">
              <a16:creationId xmlns:a16="http://schemas.microsoft.com/office/drawing/2014/main" id="{604F57B3-76EC-45E2-BCDC-B552F0B6199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50" name="Line 11">
          <a:extLst>
            <a:ext uri="{FF2B5EF4-FFF2-40B4-BE49-F238E27FC236}">
              <a16:creationId xmlns:a16="http://schemas.microsoft.com/office/drawing/2014/main" id="{347C4D6A-AF22-4030-A70F-C3843D8A8F8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51" name="Line 12">
          <a:extLst>
            <a:ext uri="{FF2B5EF4-FFF2-40B4-BE49-F238E27FC236}">
              <a16:creationId xmlns:a16="http://schemas.microsoft.com/office/drawing/2014/main" id="{E56E1B83-504A-4831-8A5B-F8E5D66DA1F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52" name="Line 28">
          <a:extLst>
            <a:ext uri="{FF2B5EF4-FFF2-40B4-BE49-F238E27FC236}">
              <a16:creationId xmlns:a16="http://schemas.microsoft.com/office/drawing/2014/main" id="{FC3F8754-B968-46D6-A7EA-8B9B85200AD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53" name="Line 30">
          <a:extLst>
            <a:ext uri="{FF2B5EF4-FFF2-40B4-BE49-F238E27FC236}">
              <a16:creationId xmlns:a16="http://schemas.microsoft.com/office/drawing/2014/main" id="{5CA943A1-A3EB-40AE-ABB9-C7F84B4E06D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54" name="Line 32">
          <a:extLst>
            <a:ext uri="{FF2B5EF4-FFF2-40B4-BE49-F238E27FC236}">
              <a16:creationId xmlns:a16="http://schemas.microsoft.com/office/drawing/2014/main" id="{EC07628C-F573-4966-B1D8-0F55336F9AA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55" name="Line 34">
          <a:extLst>
            <a:ext uri="{FF2B5EF4-FFF2-40B4-BE49-F238E27FC236}">
              <a16:creationId xmlns:a16="http://schemas.microsoft.com/office/drawing/2014/main" id="{C21A048A-3DE2-40B8-9ABD-F779D944BC4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56" name="Line 36">
          <a:extLst>
            <a:ext uri="{FF2B5EF4-FFF2-40B4-BE49-F238E27FC236}">
              <a16:creationId xmlns:a16="http://schemas.microsoft.com/office/drawing/2014/main" id="{2DA6D109-E3DE-45B1-8F2F-454365F3A2C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57" name="Line 38">
          <a:extLst>
            <a:ext uri="{FF2B5EF4-FFF2-40B4-BE49-F238E27FC236}">
              <a16:creationId xmlns:a16="http://schemas.microsoft.com/office/drawing/2014/main" id="{5D8C741B-D946-4E84-8ECA-70205DB3673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58" name="Line 168">
          <a:extLst>
            <a:ext uri="{FF2B5EF4-FFF2-40B4-BE49-F238E27FC236}">
              <a16:creationId xmlns:a16="http://schemas.microsoft.com/office/drawing/2014/main" id="{AFC5D260-5C3F-4D1F-9497-59E1AE6B9F6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59" name="Line 169">
          <a:extLst>
            <a:ext uri="{FF2B5EF4-FFF2-40B4-BE49-F238E27FC236}">
              <a16:creationId xmlns:a16="http://schemas.microsoft.com/office/drawing/2014/main" id="{65EFDE8B-AB74-4C21-895D-61715CE1FE4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60" name="Line 170">
          <a:extLst>
            <a:ext uri="{FF2B5EF4-FFF2-40B4-BE49-F238E27FC236}">
              <a16:creationId xmlns:a16="http://schemas.microsoft.com/office/drawing/2014/main" id="{6FB3BED3-6B36-482E-A278-27A4B059F7C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61" name="Line 172">
          <a:extLst>
            <a:ext uri="{FF2B5EF4-FFF2-40B4-BE49-F238E27FC236}">
              <a16:creationId xmlns:a16="http://schemas.microsoft.com/office/drawing/2014/main" id="{8D5FF7E2-3014-4698-ACAC-969E4E84C9D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62" name="Line 174">
          <a:extLst>
            <a:ext uri="{FF2B5EF4-FFF2-40B4-BE49-F238E27FC236}">
              <a16:creationId xmlns:a16="http://schemas.microsoft.com/office/drawing/2014/main" id="{3F9345BD-2542-4E10-BE9B-43F112D5360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63" name="Line 176">
          <a:extLst>
            <a:ext uri="{FF2B5EF4-FFF2-40B4-BE49-F238E27FC236}">
              <a16:creationId xmlns:a16="http://schemas.microsoft.com/office/drawing/2014/main" id="{F008433B-D254-42A7-9B86-A9A23513557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64" name="Line 178">
          <a:extLst>
            <a:ext uri="{FF2B5EF4-FFF2-40B4-BE49-F238E27FC236}">
              <a16:creationId xmlns:a16="http://schemas.microsoft.com/office/drawing/2014/main" id="{4098E19E-3DF6-42EC-8BFB-DD11E4968D9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65" name="Line 180">
          <a:extLst>
            <a:ext uri="{FF2B5EF4-FFF2-40B4-BE49-F238E27FC236}">
              <a16:creationId xmlns:a16="http://schemas.microsoft.com/office/drawing/2014/main" id="{96AFE9E8-1FF7-4FE8-AF0E-ADF41EA2150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66" name="Line 11">
          <a:extLst>
            <a:ext uri="{FF2B5EF4-FFF2-40B4-BE49-F238E27FC236}">
              <a16:creationId xmlns:a16="http://schemas.microsoft.com/office/drawing/2014/main" id="{BE138F6C-2A73-4F3B-85B6-0F9A8374EB7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67" name="Line 12">
          <a:extLst>
            <a:ext uri="{FF2B5EF4-FFF2-40B4-BE49-F238E27FC236}">
              <a16:creationId xmlns:a16="http://schemas.microsoft.com/office/drawing/2014/main" id="{AF07464E-315B-45F9-9AF5-145409FDA3D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68" name="Line 28">
          <a:extLst>
            <a:ext uri="{FF2B5EF4-FFF2-40B4-BE49-F238E27FC236}">
              <a16:creationId xmlns:a16="http://schemas.microsoft.com/office/drawing/2014/main" id="{A45E0B99-BCA3-4527-8160-C16559817DE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69" name="Line 30">
          <a:extLst>
            <a:ext uri="{FF2B5EF4-FFF2-40B4-BE49-F238E27FC236}">
              <a16:creationId xmlns:a16="http://schemas.microsoft.com/office/drawing/2014/main" id="{6D5D40A6-18EC-441D-A03E-FAE82BAE027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70" name="Line 32">
          <a:extLst>
            <a:ext uri="{FF2B5EF4-FFF2-40B4-BE49-F238E27FC236}">
              <a16:creationId xmlns:a16="http://schemas.microsoft.com/office/drawing/2014/main" id="{7B0042B4-4306-4E92-A785-79ED1638F7A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71" name="Line 34">
          <a:extLst>
            <a:ext uri="{FF2B5EF4-FFF2-40B4-BE49-F238E27FC236}">
              <a16:creationId xmlns:a16="http://schemas.microsoft.com/office/drawing/2014/main" id="{BCBBCD57-6447-4548-895F-0003B58963B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72" name="Line 36">
          <a:extLst>
            <a:ext uri="{FF2B5EF4-FFF2-40B4-BE49-F238E27FC236}">
              <a16:creationId xmlns:a16="http://schemas.microsoft.com/office/drawing/2014/main" id="{F11B3CB8-AB54-4DAD-A60C-235B82F5DE2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73" name="Line 38">
          <a:extLst>
            <a:ext uri="{FF2B5EF4-FFF2-40B4-BE49-F238E27FC236}">
              <a16:creationId xmlns:a16="http://schemas.microsoft.com/office/drawing/2014/main" id="{4C899472-ADC0-4A3A-8087-6D625CD0759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74" name="Line 168">
          <a:extLst>
            <a:ext uri="{FF2B5EF4-FFF2-40B4-BE49-F238E27FC236}">
              <a16:creationId xmlns:a16="http://schemas.microsoft.com/office/drawing/2014/main" id="{9339A218-50F5-46B5-B114-440FA14D377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75" name="Line 169">
          <a:extLst>
            <a:ext uri="{FF2B5EF4-FFF2-40B4-BE49-F238E27FC236}">
              <a16:creationId xmlns:a16="http://schemas.microsoft.com/office/drawing/2014/main" id="{A8D5D39C-BDBF-45C4-A718-BE1732E109F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76" name="Line 170">
          <a:extLst>
            <a:ext uri="{FF2B5EF4-FFF2-40B4-BE49-F238E27FC236}">
              <a16:creationId xmlns:a16="http://schemas.microsoft.com/office/drawing/2014/main" id="{62D64DA6-38A8-4EA8-B03C-BDFC1CB5915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77" name="Line 172">
          <a:extLst>
            <a:ext uri="{FF2B5EF4-FFF2-40B4-BE49-F238E27FC236}">
              <a16:creationId xmlns:a16="http://schemas.microsoft.com/office/drawing/2014/main" id="{C4A44A6A-CFF9-4461-8552-23B84A9177B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78" name="Line 174">
          <a:extLst>
            <a:ext uri="{FF2B5EF4-FFF2-40B4-BE49-F238E27FC236}">
              <a16:creationId xmlns:a16="http://schemas.microsoft.com/office/drawing/2014/main" id="{83E6B88A-0B4C-4641-A9E2-3AFC9116F5E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79" name="Line 176">
          <a:extLst>
            <a:ext uri="{FF2B5EF4-FFF2-40B4-BE49-F238E27FC236}">
              <a16:creationId xmlns:a16="http://schemas.microsoft.com/office/drawing/2014/main" id="{691627C4-AFB7-40F4-8DD9-69AE4E3AF94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80" name="Line 29">
          <a:extLst>
            <a:ext uri="{FF2B5EF4-FFF2-40B4-BE49-F238E27FC236}">
              <a16:creationId xmlns:a16="http://schemas.microsoft.com/office/drawing/2014/main" id="{63D7CF01-D659-4935-B39C-D3B9751DEF2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81" name="Line 31">
          <a:extLst>
            <a:ext uri="{FF2B5EF4-FFF2-40B4-BE49-F238E27FC236}">
              <a16:creationId xmlns:a16="http://schemas.microsoft.com/office/drawing/2014/main" id="{C79C2ED3-E4F5-472B-AAD8-799D0F5F747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82" name="Line 33">
          <a:extLst>
            <a:ext uri="{FF2B5EF4-FFF2-40B4-BE49-F238E27FC236}">
              <a16:creationId xmlns:a16="http://schemas.microsoft.com/office/drawing/2014/main" id="{EE40FC90-5F96-42B8-BEAC-6F9C5F40566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83" name="Line 35">
          <a:extLst>
            <a:ext uri="{FF2B5EF4-FFF2-40B4-BE49-F238E27FC236}">
              <a16:creationId xmlns:a16="http://schemas.microsoft.com/office/drawing/2014/main" id="{9274C2F9-1C5A-4B1A-B781-2B330DE6CE9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84" name="Line 37">
          <a:extLst>
            <a:ext uri="{FF2B5EF4-FFF2-40B4-BE49-F238E27FC236}">
              <a16:creationId xmlns:a16="http://schemas.microsoft.com/office/drawing/2014/main" id="{4561A3A2-54DF-4950-8F28-62BD66F21CB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85" name="Line 39">
          <a:extLst>
            <a:ext uri="{FF2B5EF4-FFF2-40B4-BE49-F238E27FC236}">
              <a16:creationId xmlns:a16="http://schemas.microsoft.com/office/drawing/2014/main" id="{0ED78680-E361-4908-A803-FAB9C2178FD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86" name="Line 171">
          <a:extLst>
            <a:ext uri="{FF2B5EF4-FFF2-40B4-BE49-F238E27FC236}">
              <a16:creationId xmlns:a16="http://schemas.microsoft.com/office/drawing/2014/main" id="{99DE14EB-4421-4155-BA2C-E99E766787C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87" name="Line 173">
          <a:extLst>
            <a:ext uri="{FF2B5EF4-FFF2-40B4-BE49-F238E27FC236}">
              <a16:creationId xmlns:a16="http://schemas.microsoft.com/office/drawing/2014/main" id="{FECB403D-B07F-42F7-8061-E17A2A0AE02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88" name="Line 175">
          <a:extLst>
            <a:ext uri="{FF2B5EF4-FFF2-40B4-BE49-F238E27FC236}">
              <a16:creationId xmlns:a16="http://schemas.microsoft.com/office/drawing/2014/main" id="{E5468513-D0EC-49F8-A9AF-F151E598882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89" name="Line 177">
          <a:extLst>
            <a:ext uri="{FF2B5EF4-FFF2-40B4-BE49-F238E27FC236}">
              <a16:creationId xmlns:a16="http://schemas.microsoft.com/office/drawing/2014/main" id="{918AFFAD-F2B0-475F-8B36-DCE01BB83E3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90" name="Line 179">
          <a:extLst>
            <a:ext uri="{FF2B5EF4-FFF2-40B4-BE49-F238E27FC236}">
              <a16:creationId xmlns:a16="http://schemas.microsoft.com/office/drawing/2014/main" id="{8781A2CC-10D8-4B21-977E-7BEAF137316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91" name="Line 181">
          <a:extLst>
            <a:ext uri="{FF2B5EF4-FFF2-40B4-BE49-F238E27FC236}">
              <a16:creationId xmlns:a16="http://schemas.microsoft.com/office/drawing/2014/main" id="{672DC7CC-A2B7-4F38-B92F-89F1653B07C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92" name="Line 29">
          <a:extLst>
            <a:ext uri="{FF2B5EF4-FFF2-40B4-BE49-F238E27FC236}">
              <a16:creationId xmlns:a16="http://schemas.microsoft.com/office/drawing/2014/main" id="{59A42CD6-174A-403C-9662-3ACB0FFAEF4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93" name="Line 31">
          <a:extLst>
            <a:ext uri="{FF2B5EF4-FFF2-40B4-BE49-F238E27FC236}">
              <a16:creationId xmlns:a16="http://schemas.microsoft.com/office/drawing/2014/main" id="{6B59096C-4705-47C9-AFF1-C78AD36081B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94" name="Line 33">
          <a:extLst>
            <a:ext uri="{FF2B5EF4-FFF2-40B4-BE49-F238E27FC236}">
              <a16:creationId xmlns:a16="http://schemas.microsoft.com/office/drawing/2014/main" id="{8DB63BDB-9388-4E3F-ABA8-C61FA97BE65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95" name="Line 35">
          <a:extLst>
            <a:ext uri="{FF2B5EF4-FFF2-40B4-BE49-F238E27FC236}">
              <a16:creationId xmlns:a16="http://schemas.microsoft.com/office/drawing/2014/main" id="{EB6F08F4-E9A1-4571-8E94-FF0AAAE361C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96" name="Line 37">
          <a:extLst>
            <a:ext uri="{FF2B5EF4-FFF2-40B4-BE49-F238E27FC236}">
              <a16:creationId xmlns:a16="http://schemas.microsoft.com/office/drawing/2014/main" id="{2CBF4F76-3E32-4987-B0FC-EF951A45536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97" name="Line 39">
          <a:extLst>
            <a:ext uri="{FF2B5EF4-FFF2-40B4-BE49-F238E27FC236}">
              <a16:creationId xmlns:a16="http://schemas.microsoft.com/office/drawing/2014/main" id="{829889A8-DC1E-4B4F-94D9-D7348E6A97F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98" name="Line 171">
          <a:extLst>
            <a:ext uri="{FF2B5EF4-FFF2-40B4-BE49-F238E27FC236}">
              <a16:creationId xmlns:a16="http://schemas.microsoft.com/office/drawing/2014/main" id="{00E6C2FA-1509-443C-AE24-A65E7A405BF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99" name="Line 173">
          <a:extLst>
            <a:ext uri="{FF2B5EF4-FFF2-40B4-BE49-F238E27FC236}">
              <a16:creationId xmlns:a16="http://schemas.microsoft.com/office/drawing/2014/main" id="{C876A097-E6EC-4419-8390-5CBB325174C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00" name="Line 175">
          <a:extLst>
            <a:ext uri="{FF2B5EF4-FFF2-40B4-BE49-F238E27FC236}">
              <a16:creationId xmlns:a16="http://schemas.microsoft.com/office/drawing/2014/main" id="{0FDCC3DD-D08B-4D90-B5CF-E4476B5AC5F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01" name="Line 177">
          <a:extLst>
            <a:ext uri="{FF2B5EF4-FFF2-40B4-BE49-F238E27FC236}">
              <a16:creationId xmlns:a16="http://schemas.microsoft.com/office/drawing/2014/main" id="{B6ACA397-F290-4561-9EB1-B218E171751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02" name="Line 179">
          <a:extLst>
            <a:ext uri="{FF2B5EF4-FFF2-40B4-BE49-F238E27FC236}">
              <a16:creationId xmlns:a16="http://schemas.microsoft.com/office/drawing/2014/main" id="{6EE2982C-A00F-4B4A-BAE0-1A9C896906E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03" name="Line 181">
          <a:extLst>
            <a:ext uri="{FF2B5EF4-FFF2-40B4-BE49-F238E27FC236}">
              <a16:creationId xmlns:a16="http://schemas.microsoft.com/office/drawing/2014/main" id="{EDA5ECA0-3C22-4E65-A46A-8BB3BE52527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04" name="Line 11">
          <a:extLst>
            <a:ext uri="{FF2B5EF4-FFF2-40B4-BE49-F238E27FC236}">
              <a16:creationId xmlns:a16="http://schemas.microsoft.com/office/drawing/2014/main" id="{1366E548-FA6F-4C5B-8238-222816C8D29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05" name="Line 12">
          <a:extLst>
            <a:ext uri="{FF2B5EF4-FFF2-40B4-BE49-F238E27FC236}">
              <a16:creationId xmlns:a16="http://schemas.microsoft.com/office/drawing/2014/main" id="{5EE3E0B0-D097-4CFB-9BA3-16DB831C9D2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06" name="Line 28">
          <a:extLst>
            <a:ext uri="{FF2B5EF4-FFF2-40B4-BE49-F238E27FC236}">
              <a16:creationId xmlns:a16="http://schemas.microsoft.com/office/drawing/2014/main" id="{2D41A7EE-1DAA-46C3-AC88-0FA96AC8138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07" name="Line 30">
          <a:extLst>
            <a:ext uri="{FF2B5EF4-FFF2-40B4-BE49-F238E27FC236}">
              <a16:creationId xmlns:a16="http://schemas.microsoft.com/office/drawing/2014/main" id="{688AE475-89DC-4EC1-9708-5F056D7751A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08" name="Line 32">
          <a:extLst>
            <a:ext uri="{FF2B5EF4-FFF2-40B4-BE49-F238E27FC236}">
              <a16:creationId xmlns:a16="http://schemas.microsoft.com/office/drawing/2014/main" id="{1D8606C0-D286-43F6-A6FB-62BB1FF78F7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09" name="Line 34">
          <a:extLst>
            <a:ext uri="{FF2B5EF4-FFF2-40B4-BE49-F238E27FC236}">
              <a16:creationId xmlns:a16="http://schemas.microsoft.com/office/drawing/2014/main" id="{A1059988-7513-4713-85C1-B450FE1793E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10" name="Line 36">
          <a:extLst>
            <a:ext uri="{FF2B5EF4-FFF2-40B4-BE49-F238E27FC236}">
              <a16:creationId xmlns:a16="http://schemas.microsoft.com/office/drawing/2014/main" id="{9F54CB09-54BF-486C-89DD-750A9E589BF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11" name="Line 38">
          <a:extLst>
            <a:ext uri="{FF2B5EF4-FFF2-40B4-BE49-F238E27FC236}">
              <a16:creationId xmlns:a16="http://schemas.microsoft.com/office/drawing/2014/main" id="{C1B9AA38-74F7-4643-880A-B10F5E7450E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12" name="Line 168">
          <a:extLst>
            <a:ext uri="{FF2B5EF4-FFF2-40B4-BE49-F238E27FC236}">
              <a16:creationId xmlns:a16="http://schemas.microsoft.com/office/drawing/2014/main" id="{E92DFF25-A502-4C4C-B363-6CB6948B1E8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13" name="Line 169">
          <a:extLst>
            <a:ext uri="{FF2B5EF4-FFF2-40B4-BE49-F238E27FC236}">
              <a16:creationId xmlns:a16="http://schemas.microsoft.com/office/drawing/2014/main" id="{8185657C-4CBB-4E27-A142-FE62599C3B3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14" name="Line 170">
          <a:extLst>
            <a:ext uri="{FF2B5EF4-FFF2-40B4-BE49-F238E27FC236}">
              <a16:creationId xmlns:a16="http://schemas.microsoft.com/office/drawing/2014/main" id="{B570F89F-3647-4426-A934-C6F40E33F13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15" name="Line 172">
          <a:extLst>
            <a:ext uri="{FF2B5EF4-FFF2-40B4-BE49-F238E27FC236}">
              <a16:creationId xmlns:a16="http://schemas.microsoft.com/office/drawing/2014/main" id="{762A356F-87E2-4556-BE51-4E157F3B557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16" name="Line 174">
          <a:extLst>
            <a:ext uri="{FF2B5EF4-FFF2-40B4-BE49-F238E27FC236}">
              <a16:creationId xmlns:a16="http://schemas.microsoft.com/office/drawing/2014/main" id="{4792589E-7521-4504-AAFB-F8872508ACB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17" name="Line 176">
          <a:extLst>
            <a:ext uri="{FF2B5EF4-FFF2-40B4-BE49-F238E27FC236}">
              <a16:creationId xmlns:a16="http://schemas.microsoft.com/office/drawing/2014/main" id="{835A63F3-FEB7-469E-A3C1-4B2FB1A24F5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18" name="Line 178">
          <a:extLst>
            <a:ext uri="{FF2B5EF4-FFF2-40B4-BE49-F238E27FC236}">
              <a16:creationId xmlns:a16="http://schemas.microsoft.com/office/drawing/2014/main" id="{97E55E77-CFA9-4B4B-B5B3-ACE66AF7A45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19" name="Line 180">
          <a:extLst>
            <a:ext uri="{FF2B5EF4-FFF2-40B4-BE49-F238E27FC236}">
              <a16:creationId xmlns:a16="http://schemas.microsoft.com/office/drawing/2014/main" id="{0914524D-6A37-49F5-B681-101D00ACDB4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20" name="Line 11">
          <a:extLst>
            <a:ext uri="{FF2B5EF4-FFF2-40B4-BE49-F238E27FC236}">
              <a16:creationId xmlns:a16="http://schemas.microsoft.com/office/drawing/2014/main" id="{2C43B7A4-9975-44ED-ACE4-C46D5A2124A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21" name="Line 12">
          <a:extLst>
            <a:ext uri="{FF2B5EF4-FFF2-40B4-BE49-F238E27FC236}">
              <a16:creationId xmlns:a16="http://schemas.microsoft.com/office/drawing/2014/main" id="{59B3040B-6071-4496-BD4F-2AD0499DF6C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22" name="Line 28">
          <a:extLst>
            <a:ext uri="{FF2B5EF4-FFF2-40B4-BE49-F238E27FC236}">
              <a16:creationId xmlns:a16="http://schemas.microsoft.com/office/drawing/2014/main" id="{66948E18-6852-4886-A7B3-DD62CCA2708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23" name="Line 30">
          <a:extLst>
            <a:ext uri="{FF2B5EF4-FFF2-40B4-BE49-F238E27FC236}">
              <a16:creationId xmlns:a16="http://schemas.microsoft.com/office/drawing/2014/main" id="{FBAD1C0B-DB77-4392-AB7F-83463F2CB87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24" name="Line 32">
          <a:extLst>
            <a:ext uri="{FF2B5EF4-FFF2-40B4-BE49-F238E27FC236}">
              <a16:creationId xmlns:a16="http://schemas.microsoft.com/office/drawing/2014/main" id="{2DC58B40-B0BC-4A8D-85E8-27B59D88F44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25" name="Line 34">
          <a:extLst>
            <a:ext uri="{FF2B5EF4-FFF2-40B4-BE49-F238E27FC236}">
              <a16:creationId xmlns:a16="http://schemas.microsoft.com/office/drawing/2014/main" id="{FA4B909B-48F2-489D-8A59-88CAABC7CA2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26" name="Line 36">
          <a:extLst>
            <a:ext uri="{FF2B5EF4-FFF2-40B4-BE49-F238E27FC236}">
              <a16:creationId xmlns:a16="http://schemas.microsoft.com/office/drawing/2014/main" id="{6E3E259F-AFC8-499B-A82B-1865A562072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27" name="Line 38">
          <a:extLst>
            <a:ext uri="{FF2B5EF4-FFF2-40B4-BE49-F238E27FC236}">
              <a16:creationId xmlns:a16="http://schemas.microsoft.com/office/drawing/2014/main" id="{DB9BBA9A-79FF-4F47-95FE-84F530866F3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28" name="Line 168">
          <a:extLst>
            <a:ext uri="{FF2B5EF4-FFF2-40B4-BE49-F238E27FC236}">
              <a16:creationId xmlns:a16="http://schemas.microsoft.com/office/drawing/2014/main" id="{788A5E7C-A0FA-48F5-AFB9-8555846DAF5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29" name="Line 169">
          <a:extLst>
            <a:ext uri="{FF2B5EF4-FFF2-40B4-BE49-F238E27FC236}">
              <a16:creationId xmlns:a16="http://schemas.microsoft.com/office/drawing/2014/main" id="{47FFD992-5E96-42AD-A40D-6327A9AA597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30" name="Line 170">
          <a:extLst>
            <a:ext uri="{FF2B5EF4-FFF2-40B4-BE49-F238E27FC236}">
              <a16:creationId xmlns:a16="http://schemas.microsoft.com/office/drawing/2014/main" id="{FBE0DC21-7C76-430A-9F10-4FD734BDE0E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31" name="Line 172">
          <a:extLst>
            <a:ext uri="{FF2B5EF4-FFF2-40B4-BE49-F238E27FC236}">
              <a16:creationId xmlns:a16="http://schemas.microsoft.com/office/drawing/2014/main" id="{87155798-968D-4998-9266-82AAD12D9E0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32" name="Line 174">
          <a:extLst>
            <a:ext uri="{FF2B5EF4-FFF2-40B4-BE49-F238E27FC236}">
              <a16:creationId xmlns:a16="http://schemas.microsoft.com/office/drawing/2014/main" id="{182EBD60-4D62-40AA-B2A4-4F54DB88EBD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33" name="Line 176">
          <a:extLst>
            <a:ext uri="{FF2B5EF4-FFF2-40B4-BE49-F238E27FC236}">
              <a16:creationId xmlns:a16="http://schemas.microsoft.com/office/drawing/2014/main" id="{0C16E462-FBD0-45C5-98E9-472FC4A5B3D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34" name="Line 178">
          <a:extLst>
            <a:ext uri="{FF2B5EF4-FFF2-40B4-BE49-F238E27FC236}">
              <a16:creationId xmlns:a16="http://schemas.microsoft.com/office/drawing/2014/main" id="{93E51E0B-9ACE-4BE9-BB0D-53A76C8EBC1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35" name="Line 180">
          <a:extLst>
            <a:ext uri="{FF2B5EF4-FFF2-40B4-BE49-F238E27FC236}">
              <a16:creationId xmlns:a16="http://schemas.microsoft.com/office/drawing/2014/main" id="{9D206EFD-212C-45CA-9734-D26DABE4EE0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36" name="Line 11">
          <a:extLst>
            <a:ext uri="{FF2B5EF4-FFF2-40B4-BE49-F238E27FC236}">
              <a16:creationId xmlns:a16="http://schemas.microsoft.com/office/drawing/2014/main" id="{646C42D0-EF1B-4278-B1D4-DEBB33A8978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37" name="Line 12">
          <a:extLst>
            <a:ext uri="{FF2B5EF4-FFF2-40B4-BE49-F238E27FC236}">
              <a16:creationId xmlns:a16="http://schemas.microsoft.com/office/drawing/2014/main" id="{2FC487D3-0A60-4347-9AEC-8ED8888C95D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38" name="Line 28">
          <a:extLst>
            <a:ext uri="{FF2B5EF4-FFF2-40B4-BE49-F238E27FC236}">
              <a16:creationId xmlns:a16="http://schemas.microsoft.com/office/drawing/2014/main" id="{4CF603F4-0F78-49A7-955D-3597F87BA41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39" name="Line 30">
          <a:extLst>
            <a:ext uri="{FF2B5EF4-FFF2-40B4-BE49-F238E27FC236}">
              <a16:creationId xmlns:a16="http://schemas.microsoft.com/office/drawing/2014/main" id="{BF71B0F9-255E-4967-90CC-C83B4B0EEDF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40" name="Line 32">
          <a:extLst>
            <a:ext uri="{FF2B5EF4-FFF2-40B4-BE49-F238E27FC236}">
              <a16:creationId xmlns:a16="http://schemas.microsoft.com/office/drawing/2014/main" id="{36717268-01D3-47DE-BD15-5E148742456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41" name="Line 34">
          <a:extLst>
            <a:ext uri="{FF2B5EF4-FFF2-40B4-BE49-F238E27FC236}">
              <a16:creationId xmlns:a16="http://schemas.microsoft.com/office/drawing/2014/main" id="{DF001513-B5D7-4861-9D84-3652F4E234F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42" name="Line 36">
          <a:extLst>
            <a:ext uri="{FF2B5EF4-FFF2-40B4-BE49-F238E27FC236}">
              <a16:creationId xmlns:a16="http://schemas.microsoft.com/office/drawing/2014/main" id="{3F5885CE-B9DC-42D9-9139-87218F4B194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43" name="Line 38">
          <a:extLst>
            <a:ext uri="{FF2B5EF4-FFF2-40B4-BE49-F238E27FC236}">
              <a16:creationId xmlns:a16="http://schemas.microsoft.com/office/drawing/2014/main" id="{4329D719-B387-48A9-AF65-BDF5A7C3241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44" name="Line 168">
          <a:extLst>
            <a:ext uri="{FF2B5EF4-FFF2-40B4-BE49-F238E27FC236}">
              <a16:creationId xmlns:a16="http://schemas.microsoft.com/office/drawing/2014/main" id="{13BA42C4-A9E0-479F-87A1-0A48CE29361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45" name="Line 169">
          <a:extLst>
            <a:ext uri="{FF2B5EF4-FFF2-40B4-BE49-F238E27FC236}">
              <a16:creationId xmlns:a16="http://schemas.microsoft.com/office/drawing/2014/main" id="{23D8B7F2-1F19-46B7-81BC-95FFF0302BF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46" name="Line 170">
          <a:extLst>
            <a:ext uri="{FF2B5EF4-FFF2-40B4-BE49-F238E27FC236}">
              <a16:creationId xmlns:a16="http://schemas.microsoft.com/office/drawing/2014/main" id="{1B39B3F0-21F9-4CAC-8B53-F358BA8FE29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47" name="Line 172">
          <a:extLst>
            <a:ext uri="{FF2B5EF4-FFF2-40B4-BE49-F238E27FC236}">
              <a16:creationId xmlns:a16="http://schemas.microsoft.com/office/drawing/2014/main" id="{D9371DCF-174C-486D-A733-88E05E7205C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48" name="Line 174">
          <a:extLst>
            <a:ext uri="{FF2B5EF4-FFF2-40B4-BE49-F238E27FC236}">
              <a16:creationId xmlns:a16="http://schemas.microsoft.com/office/drawing/2014/main" id="{56600258-4CB6-4B61-B98B-A7DCA139D42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49" name="Line 176">
          <a:extLst>
            <a:ext uri="{FF2B5EF4-FFF2-40B4-BE49-F238E27FC236}">
              <a16:creationId xmlns:a16="http://schemas.microsoft.com/office/drawing/2014/main" id="{0A967A0D-0B8E-48C7-9387-7F4608EA441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50" name="Line 178">
          <a:extLst>
            <a:ext uri="{FF2B5EF4-FFF2-40B4-BE49-F238E27FC236}">
              <a16:creationId xmlns:a16="http://schemas.microsoft.com/office/drawing/2014/main" id="{17AEA819-7EA1-4254-91FB-459BE151532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51" name="Line 180">
          <a:extLst>
            <a:ext uri="{FF2B5EF4-FFF2-40B4-BE49-F238E27FC236}">
              <a16:creationId xmlns:a16="http://schemas.microsoft.com/office/drawing/2014/main" id="{F341556D-C5DA-4FDD-8831-DBE0FD6E603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52" name="Line 11">
          <a:extLst>
            <a:ext uri="{FF2B5EF4-FFF2-40B4-BE49-F238E27FC236}">
              <a16:creationId xmlns:a16="http://schemas.microsoft.com/office/drawing/2014/main" id="{58808F80-9113-49CD-9B91-AFA48576FC7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53" name="Line 12">
          <a:extLst>
            <a:ext uri="{FF2B5EF4-FFF2-40B4-BE49-F238E27FC236}">
              <a16:creationId xmlns:a16="http://schemas.microsoft.com/office/drawing/2014/main" id="{0656AC8C-175A-495C-8669-0E9EF58A388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54" name="Line 28">
          <a:extLst>
            <a:ext uri="{FF2B5EF4-FFF2-40B4-BE49-F238E27FC236}">
              <a16:creationId xmlns:a16="http://schemas.microsoft.com/office/drawing/2014/main" id="{8F062F9E-5D82-40C7-8D17-7CFD20FAE6D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55" name="Line 30">
          <a:extLst>
            <a:ext uri="{FF2B5EF4-FFF2-40B4-BE49-F238E27FC236}">
              <a16:creationId xmlns:a16="http://schemas.microsoft.com/office/drawing/2014/main" id="{4F03FFB4-C335-40D1-B80B-9CAD55CE6CA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56" name="Line 32">
          <a:extLst>
            <a:ext uri="{FF2B5EF4-FFF2-40B4-BE49-F238E27FC236}">
              <a16:creationId xmlns:a16="http://schemas.microsoft.com/office/drawing/2014/main" id="{AC27B1E8-344F-4003-A11C-C875E34C120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57" name="Line 34">
          <a:extLst>
            <a:ext uri="{FF2B5EF4-FFF2-40B4-BE49-F238E27FC236}">
              <a16:creationId xmlns:a16="http://schemas.microsoft.com/office/drawing/2014/main" id="{63EC1BC3-9F9F-4E93-8531-7BC00F38517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58" name="Line 36">
          <a:extLst>
            <a:ext uri="{FF2B5EF4-FFF2-40B4-BE49-F238E27FC236}">
              <a16:creationId xmlns:a16="http://schemas.microsoft.com/office/drawing/2014/main" id="{015605EF-5371-4A68-AB08-577E92A7121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59" name="Line 38">
          <a:extLst>
            <a:ext uri="{FF2B5EF4-FFF2-40B4-BE49-F238E27FC236}">
              <a16:creationId xmlns:a16="http://schemas.microsoft.com/office/drawing/2014/main" id="{479820A8-539A-49D2-B6AD-806BBFC6B2C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60" name="Line 168">
          <a:extLst>
            <a:ext uri="{FF2B5EF4-FFF2-40B4-BE49-F238E27FC236}">
              <a16:creationId xmlns:a16="http://schemas.microsoft.com/office/drawing/2014/main" id="{8C00817B-38D8-4C6C-AE11-074CBCEA6D0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61" name="Line 169">
          <a:extLst>
            <a:ext uri="{FF2B5EF4-FFF2-40B4-BE49-F238E27FC236}">
              <a16:creationId xmlns:a16="http://schemas.microsoft.com/office/drawing/2014/main" id="{E31FD7CF-C9BC-4D7E-8E9F-9B68FC22B59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62" name="Line 170">
          <a:extLst>
            <a:ext uri="{FF2B5EF4-FFF2-40B4-BE49-F238E27FC236}">
              <a16:creationId xmlns:a16="http://schemas.microsoft.com/office/drawing/2014/main" id="{EB40AF6B-4CE9-4D13-8E45-056B4621C90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63" name="Line 172">
          <a:extLst>
            <a:ext uri="{FF2B5EF4-FFF2-40B4-BE49-F238E27FC236}">
              <a16:creationId xmlns:a16="http://schemas.microsoft.com/office/drawing/2014/main" id="{E1820957-CDD6-435C-87BB-92D6FBF99CB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64" name="Line 174">
          <a:extLst>
            <a:ext uri="{FF2B5EF4-FFF2-40B4-BE49-F238E27FC236}">
              <a16:creationId xmlns:a16="http://schemas.microsoft.com/office/drawing/2014/main" id="{707A08C3-E364-4FE1-9DBA-A159BFBE8DD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65" name="Line 176">
          <a:extLst>
            <a:ext uri="{FF2B5EF4-FFF2-40B4-BE49-F238E27FC236}">
              <a16:creationId xmlns:a16="http://schemas.microsoft.com/office/drawing/2014/main" id="{C5C13849-C3E7-4E05-86BA-7C736215105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66" name="Line 29">
          <a:extLst>
            <a:ext uri="{FF2B5EF4-FFF2-40B4-BE49-F238E27FC236}">
              <a16:creationId xmlns:a16="http://schemas.microsoft.com/office/drawing/2014/main" id="{193F773F-F799-48E9-9D7C-8EC05D6CDA1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67" name="Line 31">
          <a:extLst>
            <a:ext uri="{FF2B5EF4-FFF2-40B4-BE49-F238E27FC236}">
              <a16:creationId xmlns:a16="http://schemas.microsoft.com/office/drawing/2014/main" id="{04F23BF1-A861-45CD-B78B-656B18F7F48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68" name="Line 33">
          <a:extLst>
            <a:ext uri="{FF2B5EF4-FFF2-40B4-BE49-F238E27FC236}">
              <a16:creationId xmlns:a16="http://schemas.microsoft.com/office/drawing/2014/main" id="{4BA5F9F9-D6B1-497A-B6DB-DE823A091C9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69" name="Line 35">
          <a:extLst>
            <a:ext uri="{FF2B5EF4-FFF2-40B4-BE49-F238E27FC236}">
              <a16:creationId xmlns:a16="http://schemas.microsoft.com/office/drawing/2014/main" id="{D39C6319-D6A3-45A9-9F97-4E12C26B8DC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70" name="Line 37">
          <a:extLst>
            <a:ext uri="{FF2B5EF4-FFF2-40B4-BE49-F238E27FC236}">
              <a16:creationId xmlns:a16="http://schemas.microsoft.com/office/drawing/2014/main" id="{BD6D02C7-D939-4FB0-802A-B0BEAB217A3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71" name="Line 39">
          <a:extLst>
            <a:ext uri="{FF2B5EF4-FFF2-40B4-BE49-F238E27FC236}">
              <a16:creationId xmlns:a16="http://schemas.microsoft.com/office/drawing/2014/main" id="{F0B7F74B-82E4-4303-8D0D-DE01D304C6D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72" name="Line 171">
          <a:extLst>
            <a:ext uri="{FF2B5EF4-FFF2-40B4-BE49-F238E27FC236}">
              <a16:creationId xmlns:a16="http://schemas.microsoft.com/office/drawing/2014/main" id="{87C2A8EE-A2DC-4E31-8A7F-D9B7A3B1BBB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73" name="Line 173">
          <a:extLst>
            <a:ext uri="{FF2B5EF4-FFF2-40B4-BE49-F238E27FC236}">
              <a16:creationId xmlns:a16="http://schemas.microsoft.com/office/drawing/2014/main" id="{EE0C46D4-34B6-4BA7-8CAC-260A0AA03BB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74" name="Line 175">
          <a:extLst>
            <a:ext uri="{FF2B5EF4-FFF2-40B4-BE49-F238E27FC236}">
              <a16:creationId xmlns:a16="http://schemas.microsoft.com/office/drawing/2014/main" id="{2DAA3E53-8B8B-437B-BD31-F212B71BDD8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75" name="Line 177">
          <a:extLst>
            <a:ext uri="{FF2B5EF4-FFF2-40B4-BE49-F238E27FC236}">
              <a16:creationId xmlns:a16="http://schemas.microsoft.com/office/drawing/2014/main" id="{68D1490C-E28A-43D8-9DF2-FA65C0F1419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76" name="Line 179">
          <a:extLst>
            <a:ext uri="{FF2B5EF4-FFF2-40B4-BE49-F238E27FC236}">
              <a16:creationId xmlns:a16="http://schemas.microsoft.com/office/drawing/2014/main" id="{B894D1E0-6A72-4D05-BB3F-18659787199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77" name="Line 181">
          <a:extLst>
            <a:ext uri="{FF2B5EF4-FFF2-40B4-BE49-F238E27FC236}">
              <a16:creationId xmlns:a16="http://schemas.microsoft.com/office/drawing/2014/main" id="{C825BAE5-4639-4A41-B855-F77CAA09B66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78" name="Line 29">
          <a:extLst>
            <a:ext uri="{FF2B5EF4-FFF2-40B4-BE49-F238E27FC236}">
              <a16:creationId xmlns:a16="http://schemas.microsoft.com/office/drawing/2014/main" id="{35FBD49D-8063-4F06-8910-30A74970701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79" name="Line 31">
          <a:extLst>
            <a:ext uri="{FF2B5EF4-FFF2-40B4-BE49-F238E27FC236}">
              <a16:creationId xmlns:a16="http://schemas.microsoft.com/office/drawing/2014/main" id="{41E79DF9-C665-4402-B533-C039565B6DE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80" name="Line 33">
          <a:extLst>
            <a:ext uri="{FF2B5EF4-FFF2-40B4-BE49-F238E27FC236}">
              <a16:creationId xmlns:a16="http://schemas.microsoft.com/office/drawing/2014/main" id="{72F3853B-A5BF-417F-A56B-093233D5E37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81" name="Line 35">
          <a:extLst>
            <a:ext uri="{FF2B5EF4-FFF2-40B4-BE49-F238E27FC236}">
              <a16:creationId xmlns:a16="http://schemas.microsoft.com/office/drawing/2014/main" id="{337F0463-ECC2-4E4D-BDBE-2EA354A8303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82" name="Line 37">
          <a:extLst>
            <a:ext uri="{FF2B5EF4-FFF2-40B4-BE49-F238E27FC236}">
              <a16:creationId xmlns:a16="http://schemas.microsoft.com/office/drawing/2014/main" id="{0ED512D1-501B-49FB-A996-BA49DEF91E1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83" name="Line 39">
          <a:extLst>
            <a:ext uri="{FF2B5EF4-FFF2-40B4-BE49-F238E27FC236}">
              <a16:creationId xmlns:a16="http://schemas.microsoft.com/office/drawing/2014/main" id="{9422004A-E909-497E-8997-D336F2960B6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84" name="Line 171">
          <a:extLst>
            <a:ext uri="{FF2B5EF4-FFF2-40B4-BE49-F238E27FC236}">
              <a16:creationId xmlns:a16="http://schemas.microsoft.com/office/drawing/2014/main" id="{D33445E4-8CDD-4C92-A590-31156EE7037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85" name="Line 173">
          <a:extLst>
            <a:ext uri="{FF2B5EF4-FFF2-40B4-BE49-F238E27FC236}">
              <a16:creationId xmlns:a16="http://schemas.microsoft.com/office/drawing/2014/main" id="{5A167A18-9CF6-497F-937D-DE175C76188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86" name="Line 175">
          <a:extLst>
            <a:ext uri="{FF2B5EF4-FFF2-40B4-BE49-F238E27FC236}">
              <a16:creationId xmlns:a16="http://schemas.microsoft.com/office/drawing/2014/main" id="{4A021FD5-8B1C-4307-AA35-394C565A925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87" name="Line 177">
          <a:extLst>
            <a:ext uri="{FF2B5EF4-FFF2-40B4-BE49-F238E27FC236}">
              <a16:creationId xmlns:a16="http://schemas.microsoft.com/office/drawing/2014/main" id="{D7C1BED1-E5E0-4741-9DF4-A40BA1D5C9F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88" name="Line 179">
          <a:extLst>
            <a:ext uri="{FF2B5EF4-FFF2-40B4-BE49-F238E27FC236}">
              <a16:creationId xmlns:a16="http://schemas.microsoft.com/office/drawing/2014/main" id="{30092BEA-DEB2-41C9-9656-80CFF53AC48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89" name="Line 181">
          <a:extLst>
            <a:ext uri="{FF2B5EF4-FFF2-40B4-BE49-F238E27FC236}">
              <a16:creationId xmlns:a16="http://schemas.microsoft.com/office/drawing/2014/main" id="{87CFFC74-C0EC-4228-B6DF-003678A38E4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690" name="Line 11">
          <a:extLst>
            <a:ext uri="{FF2B5EF4-FFF2-40B4-BE49-F238E27FC236}">
              <a16:creationId xmlns:a16="http://schemas.microsoft.com/office/drawing/2014/main" id="{E2B39097-C7E8-43B1-968B-FEE6A26DA0A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691" name="Line 12">
          <a:extLst>
            <a:ext uri="{FF2B5EF4-FFF2-40B4-BE49-F238E27FC236}">
              <a16:creationId xmlns:a16="http://schemas.microsoft.com/office/drawing/2014/main" id="{45660D9A-E9D5-46B3-A2F0-CE838675A25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692" name="Line 28">
          <a:extLst>
            <a:ext uri="{FF2B5EF4-FFF2-40B4-BE49-F238E27FC236}">
              <a16:creationId xmlns:a16="http://schemas.microsoft.com/office/drawing/2014/main" id="{DC68101E-FED1-4A6B-A040-0195D5DB5B1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693" name="Line 30">
          <a:extLst>
            <a:ext uri="{FF2B5EF4-FFF2-40B4-BE49-F238E27FC236}">
              <a16:creationId xmlns:a16="http://schemas.microsoft.com/office/drawing/2014/main" id="{D4B888E7-3F89-4C03-B193-D8AA631A33C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694" name="Line 32">
          <a:extLst>
            <a:ext uri="{FF2B5EF4-FFF2-40B4-BE49-F238E27FC236}">
              <a16:creationId xmlns:a16="http://schemas.microsoft.com/office/drawing/2014/main" id="{D099B67E-3932-4492-A7D5-A68DDEB39B2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695" name="Line 34">
          <a:extLst>
            <a:ext uri="{FF2B5EF4-FFF2-40B4-BE49-F238E27FC236}">
              <a16:creationId xmlns:a16="http://schemas.microsoft.com/office/drawing/2014/main" id="{36E76EE6-CFED-416B-ADB3-0FF59122CE0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696" name="Line 36">
          <a:extLst>
            <a:ext uri="{FF2B5EF4-FFF2-40B4-BE49-F238E27FC236}">
              <a16:creationId xmlns:a16="http://schemas.microsoft.com/office/drawing/2014/main" id="{4049D39A-232D-4FCE-857D-56CA787ECEF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697" name="Line 38">
          <a:extLst>
            <a:ext uri="{FF2B5EF4-FFF2-40B4-BE49-F238E27FC236}">
              <a16:creationId xmlns:a16="http://schemas.microsoft.com/office/drawing/2014/main" id="{ECC7FFEA-4296-4659-942A-C4A565C83DD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698" name="Line 168">
          <a:extLst>
            <a:ext uri="{FF2B5EF4-FFF2-40B4-BE49-F238E27FC236}">
              <a16:creationId xmlns:a16="http://schemas.microsoft.com/office/drawing/2014/main" id="{78A19284-3B0C-42CC-8ED0-C3E417C1147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699" name="Line 169">
          <a:extLst>
            <a:ext uri="{FF2B5EF4-FFF2-40B4-BE49-F238E27FC236}">
              <a16:creationId xmlns:a16="http://schemas.microsoft.com/office/drawing/2014/main" id="{FC462727-CF14-463D-B5A3-A8D719AC5F8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00" name="Line 170">
          <a:extLst>
            <a:ext uri="{FF2B5EF4-FFF2-40B4-BE49-F238E27FC236}">
              <a16:creationId xmlns:a16="http://schemas.microsoft.com/office/drawing/2014/main" id="{75762AF8-3005-4FBD-8B18-D95FF9AAC94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01" name="Line 172">
          <a:extLst>
            <a:ext uri="{FF2B5EF4-FFF2-40B4-BE49-F238E27FC236}">
              <a16:creationId xmlns:a16="http://schemas.microsoft.com/office/drawing/2014/main" id="{641A7D10-8773-46A2-9F7C-2D5E2A7E0E5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02" name="Line 174">
          <a:extLst>
            <a:ext uri="{FF2B5EF4-FFF2-40B4-BE49-F238E27FC236}">
              <a16:creationId xmlns:a16="http://schemas.microsoft.com/office/drawing/2014/main" id="{4379FE71-B677-4161-A4C9-E2ADB261F8F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03" name="Line 176">
          <a:extLst>
            <a:ext uri="{FF2B5EF4-FFF2-40B4-BE49-F238E27FC236}">
              <a16:creationId xmlns:a16="http://schemas.microsoft.com/office/drawing/2014/main" id="{608F88B8-45EF-4E3D-B4F1-03554FED5FE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04" name="Line 178">
          <a:extLst>
            <a:ext uri="{FF2B5EF4-FFF2-40B4-BE49-F238E27FC236}">
              <a16:creationId xmlns:a16="http://schemas.microsoft.com/office/drawing/2014/main" id="{9BC5E88A-9078-4B97-AFBA-70824557387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05" name="Line 180">
          <a:extLst>
            <a:ext uri="{FF2B5EF4-FFF2-40B4-BE49-F238E27FC236}">
              <a16:creationId xmlns:a16="http://schemas.microsoft.com/office/drawing/2014/main" id="{8C9E5D16-FAB1-4178-B6E6-4902633273C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06" name="Line 11">
          <a:extLst>
            <a:ext uri="{FF2B5EF4-FFF2-40B4-BE49-F238E27FC236}">
              <a16:creationId xmlns:a16="http://schemas.microsoft.com/office/drawing/2014/main" id="{CEEDAF8A-3475-47B0-AE49-1FA52F08B88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07" name="Line 12">
          <a:extLst>
            <a:ext uri="{FF2B5EF4-FFF2-40B4-BE49-F238E27FC236}">
              <a16:creationId xmlns:a16="http://schemas.microsoft.com/office/drawing/2014/main" id="{773DE582-9F12-4CF5-8767-89223AE8A27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08" name="Line 28">
          <a:extLst>
            <a:ext uri="{FF2B5EF4-FFF2-40B4-BE49-F238E27FC236}">
              <a16:creationId xmlns:a16="http://schemas.microsoft.com/office/drawing/2014/main" id="{A29BFEC7-4D9D-4787-A65C-40A7ABB3D9A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09" name="Line 30">
          <a:extLst>
            <a:ext uri="{FF2B5EF4-FFF2-40B4-BE49-F238E27FC236}">
              <a16:creationId xmlns:a16="http://schemas.microsoft.com/office/drawing/2014/main" id="{82291731-00BE-4DFF-8ACA-24952CA0C68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10" name="Line 32">
          <a:extLst>
            <a:ext uri="{FF2B5EF4-FFF2-40B4-BE49-F238E27FC236}">
              <a16:creationId xmlns:a16="http://schemas.microsoft.com/office/drawing/2014/main" id="{4D23C4EA-F142-46D1-89B4-A067DF4FB5B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11" name="Line 34">
          <a:extLst>
            <a:ext uri="{FF2B5EF4-FFF2-40B4-BE49-F238E27FC236}">
              <a16:creationId xmlns:a16="http://schemas.microsoft.com/office/drawing/2014/main" id="{FF3AAC7B-2839-4798-8B0B-5FA52F2F6B7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12" name="Line 36">
          <a:extLst>
            <a:ext uri="{FF2B5EF4-FFF2-40B4-BE49-F238E27FC236}">
              <a16:creationId xmlns:a16="http://schemas.microsoft.com/office/drawing/2014/main" id="{5C111967-8030-4C37-B456-1FA5DC9AE40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13" name="Line 38">
          <a:extLst>
            <a:ext uri="{FF2B5EF4-FFF2-40B4-BE49-F238E27FC236}">
              <a16:creationId xmlns:a16="http://schemas.microsoft.com/office/drawing/2014/main" id="{C9DB8C97-621C-4F11-9BEB-EF885C0B4DA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14" name="Line 168">
          <a:extLst>
            <a:ext uri="{FF2B5EF4-FFF2-40B4-BE49-F238E27FC236}">
              <a16:creationId xmlns:a16="http://schemas.microsoft.com/office/drawing/2014/main" id="{69C66E2D-D92D-4A15-8228-6B20520AA44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15" name="Line 169">
          <a:extLst>
            <a:ext uri="{FF2B5EF4-FFF2-40B4-BE49-F238E27FC236}">
              <a16:creationId xmlns:a16="http://schemas.microsoft.com/office/drawing/2014/main" id="{58F190D7-2814-404A-9805-123F8067484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16" name="Line 170">
          <a:extLst>
            <a:ext uri="{FF2B5EF4-FFF2-40B4-BE49-F238E27FC236}">
              <a16:creationId xmlns:a16="http://schemas.microsoft.com/office/drawing/2014/main" id="{EF701778-9059-40E9-A5EC-FD94BB3A8AA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17" name="Line 172">
          <a:extLst>
            <a:ext uri="{FF2B5EF4-FFF2-40B4-BE49-F238E27FC236}">
              <a16:creationId xmlns:a16="http://schemas.microsoft.com/office/drawing/2014/main" id="{C0996202-EB9E-4ADB-8A7F-9D0C1BD3D5B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18" name="Line 174">
          <a:extLst>
            <a:ext uri="{FF2B5EF4-FFF2-40B4-BE49-F238E27FC236}">
              <a16:creationId xmlns:a16="http://schemas.microsoft.com/office/drawing/2014/main" id="{04D0E00A-A9B8-44E2-A163-9DF47876F7B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19" name="Line 176">
          <a:extLst>
            <a:ext uri="{FF2B5EF4-FFF2-40B4-BE49-F238E27FC236}">
              <a16:creationId xmlns:a16="http://schemas.microsoft.com/office/drawing/2014/main" id="{5C16CF33-9428-4EB8-8243-F2C334F731C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20" name="Line 178">
          <a:extLst>
            <a:ext uri="{FF2B5EF4-FFF2-40B4-BE49-F238E27FC236}">
              <a16:creationId xmlns:a16="http://schemas.microsoft.com/office/drawing/2014/main" id="{3C020B03-91A7-4C90-B1FE-99149B271D8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21" name="Line 180">
          <a:extLst>
            <a:ext uri="{FF2B5EF4-FFF2-40B4-BE49-F238E27FC236}">
              <a16:creationId xmlns:a16="http://schemas.microsoft.com/office/drawing/2014/main" id="{21C1E176-306D-42CD-AB3F-83676DF3CD5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22" name="Line 11">
          <a:extLst>
            <a:ext uri="{FF2B5EF4-FFF2-40B4-BE49-F238E27FC236}">
              <a16:creationId xmlns:a16="http://schemas.microsoft.com/office/drawing/2014/main" id="{8DE37BC8-C2B4-47B5-9C4A-CC32661BE1C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23" name="Line 12">
          <a:extLst>
            <a:ext uri="{FF2B5EF4-FFF2-40B4-BE49-F238E27FC236}">
              <a16:creationId xmlns:a16="http://schemas.microsoft.com/office/drawing/2014/main" id="{17225FA6-552C-4736-BB1A-08B7B017013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24" name="Line 28">
          <a:extLst>
            <a:ext uri="{FF2B5EF4-FFF2-40B4-BE49-F238E27FC236}">
              <a16:creationId xmlns:a16="http://schemas.microsoft.com/office/drawing/2014/main" id="{4730FFFB-F11C-485F-AB7A-78A2137F9DB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25" name="Line 30">
          <a:extLst>
            <a:ext uri="{FF2B5EF4-FFF2-40B4-BE49-F238E27FC236}">
              <a16:creationId xmlns:a16="http://schemas.microsoft.com/office/drawing/2014/main" id="{197446C8-09FC-44C6-9C8C-0EA754EFFBE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26" name="Line 32">
          <a:extLst>
            <a:ext uri="{FF2B5EF4-FFF2-40B4-BE49-F238E27FC236}">
              <a16:creationId xmlns:a16="http://schemas.microsoft.com/office/drawing/2014/main" id="{6DFAD5AB-8E78-4550-983B-158C46C976A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27" name="Line 34">
          <a:extLst>
            <a:ext uri="{FF2B5EF4-FFF2-40B4-BE49-F238E27FC236}">
              <a16:creationId xmlns:a16="http://schemas.microsoft.com/office/drawing/2014/main" id="{EBBD8EEC-6D96-4374-9466-1CABD18D766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28" name="Line 36">
          <a:extLst>
            <a:ext uri="{FF2B5EF4-FFF2-40B4-BE49-F238E27FC236}">
              <a16:creationId xmlns:a16="http://schemas.microsoft.com/office/drawing/2014/main" id="{04E01B92-3FF0-4E46-A497-4F480FD7B46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29" name="Line 38">
          <a:extLst>
            <a:ext uri="{FF2B5EF4-FFF2-40B4-BE49-F238E27FC236}">
              <a16:creationId xmlns:a16="http://schemas.microsoft.com/office/drawing/2014/main" id="{F41B35FC-BF4B-43E4-A620-A27D4FE71F7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30" name="Line 168">
          <a:extLst>
            <a:ext uri="{FF2B5EF4-FFF2-40B4-BE49-F238E27FC236}">
              <a16:creationId xmlns:a16="http://schemas.microsoft.com/office/drawing/2014/main" id="{D8B81FDB-D0D0-4B72-8687-1A1342E924E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31" name="Line 169">
          <a:extLst>
            <a:ext uri="{FF2B5EF4-FFF2-40B4-BE49-F238E27FC236}">
              <a16:creationId xmlns:a16="http://schemas.microsoft.com/office/drawing/2014/main" id="{4CD4033A-30B3-42AC-8478-80E7F5FA091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32" name="Line 170">
          <a:extLst>
            <a:ext uri="{FF2B5EF4-FFF2-40B4-BE49-F238E27FC236}">
              <a16:creationId xmlns:a16="http://schemas.microsoft.com/office/drawing/2014/main" id="{ABAC39D4-6668-40B4-AF68-11F4DC72D9A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33" name="Line 172">
          <a:extLst>
            <a:ext uri="{FF2B5EF4-FFF2-40B4-BE49-F238E27FC236}">
              <a16:creationId xmlns:a16="http://schemas.microsoft.com/office/drawing/2014/main" id="{D89E32F9-E8AE-4901-AFC7-19C0E835D59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34" name="Line 174">
          <a:extLst>
            <a:ext uri="{FF2B5EF4-FFF2-40B4-BE49-F238E27FC236}">
              <a16:creationId xmlns:a16="http://schemas.microsoft.com/office/drawing/2014/main" id="{C5CA79BC-32D4-4775-997E-F6C49194991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35" name="Line 176">
          <a:extLst>
            <a:ext uri="{FF2B5EF4-FFF2-40B4-BE49-F238E27FC236}">
              <a16:creationId xmlns:a16="http://schemas.microsoft.com/office/drawing/2014/main" id="{829A2ED6-B0A1-4948-BE49-C70434BAC57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36" name="Line 178">
          <a:extLst>
            <a:ext uri="{FF2B5EF4-FFF2-40B4-BE49-F238E27FC236}">
              <a16:creationId xmlns:a16="http://schemas.microsoft.com/office/drawing/2014/main" id="{8B71D7D3-57EC-4E90-A116-BDF102C7743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37" name="Line 180">
          <a:extLst>
            <a:ext uri="{FF2B5EF4-FFF2-40B4-BE49-F238E27FC236}">
              <a16:creationId xmlns:a16="http://schemas.microsoft.com/office/drawing/2014/main" id="{63644290-3262-459C-A011-A208301BD1C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38" name="Line 11">
          <a:extLst>
            <a:ext uri="{FF2B5EF4-FFF2-40B4-BE49-F238E27FC236}">
              <a16:creationId xmlns:a16="http://schemas.microsoft.com/office/drawing/2014/main" id="{6983151D-7FE4-4A83-82A2-5C1A096DE16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39" name="Line 12">
          <a:extLst>
            <a:ext uri="{FF2B5EF4-FFF2-40B4-BE49-F238E27FC236}">
              <a16:creationId xmlns:a16="http://schemas.microsoft.com/office/drawing/2014/main" id="{FA9AB771-7159-4DB5-81AB-1DA0B0E9F0C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40" name="Line 28">
          <a:extLst>
            <a:ext uri="{FF2B5EF4-FFF2-40B4-BE49-F238E27FC236}">
              <a16:creationId xmlns:a16="http://schemas.microsoft.com/office/drawing/2014/main" id="{87A62EF2-5CE0-4E10-8686-B17FCAC8525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41" name="Line 30">
          <a:extLst>
            <a:ext uri="{FF2B5EF4-FFF2-40B4-BE49-F238E27FC236}">
              <a16:creationId xmlns:a16="http://schemas.microsoft.com/office/drawing/2014/main" id="{8959BC11-BC30-48BD-9437-4D2B4DA8B6F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42" name="Line 32">
          <a:extLst>
            <a:ext uri="{FF2B5EF4-FFF2-40B4-BE49-F238E27FC236}">
              <a16:creationId xmlns:a16="http://schemas.microsoft.com/office/drawing/2014/main" id="{8B975B60-4636-4AD4-80F2-346664262CC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43" name="Line 34">
          <a:extLst>
            <a:ext uri="{FF2B5EF4-FFF2-40B4-BE49-F238E27FC236}">
              <a16:creationId xmlns:a16="http://schemas.microsoft.com/office/drawing/2014/main" id="{09D2D26E-02DA-4A94-B451-281092B68F7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44" name="Line 36">
          <a:extLst>
            <a:ext uri="{FF2B5EF4-FFF2-40B4-BE49-F238E27FC236}">
              <a16:creationId xmlns:a16="http://schemas.microsoft.com/office/drawing/2014/main" id="{AA90BDC9-93F8-465C-B8CA-4503675B1A3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45" name="Line 38">
          <a:extLst>
            <a:ext uri="{FF2B5EF4-FFF2-40B4-BE49-F238E27FC236}">
              <a16:creationId xmlns:a16="http://schemas.microsoft.com/office/drawing/2014/main" id="{4D316024-3511-4E91-BAFB-CBB289AA9A0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46" name="Line 168">
          <a:extLst>
            <a:ext uri="{FF2B5EF4-FFF2-40B4-BE49-F238E27FC236}">
              <a16:creationId xmlns:a16="http://schemas.microsoft.com/office/drawing/2014/main" id="{CED68464-AE4C-41D6-87F8-DF5EA5C83C9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47" name="Line 169">
          <a:extLst>
            <a:ext uri="{FF2B5EF4-FFF2-40B4-BE49-F238E27FC236}">
              <a16:creationId xmlns:a16="http://schemas.microsoft.com/office/drawing/2014/main" id="{529090D1-1C80-45FD-A672-B9FA85569BD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48" name="Line 170">
          <a:extLst>
            <a:ext uri="{FF2B5EF4-FFF2-40B4-BE49-F238E27FC236}">
              <a16:creationId xmlns:a16="http://schemas.microsoft.com/office/drawing/2014/main" id="{8A50BE35-FDDB-471E-8D0F-15A8D66E27B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49" name="Line 172">
          <a:extLst>
            <a:ext uri="{FF2B5EF4-FFF2-40B4-BE49-F238E27FC236}">
              <a16:creationId xmlns:a16="http://schemas.microsoft.com/office/drawing/2014/main" id="{983AB259-43B8-4678-9899-87BB015F159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50" name="Line 174">
          <a:extLst>
            <a:ext uri="{FF2B5EF4-FFF2-40B4-BE49-F238E27FC236}">
              <a16:creationId xmlns:a16="http://schemas.microsoft.com/office/drawing/2014/main" id="{04DB2F28-FCC7-46EC-961C-35AF8FDC190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51" name="Line 176">
          <a:extLst>
            <a:ext uri="{FF2B5EF4-FFF2-40B4-BE49-F238E27FC236}">
              <a16:creationId xmlns:a16="http://schemas.microsoft.com/office/drawing/2014/main" id="{9719E093-C5EC-466A-B637-ACC1B55B1EB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52" name="Line 29">
          <a:extLst>
            <a:ext uri="{FF2B5EF4-FFF2-40B4-BE49-F238E27FC236}">
              <a16:creationId xmlns:a16="http://schemas.microsoft.com/office/drawing/2014/main" id="{ED7B615B-4FA7-48C2-B0F2-FEF7F95728C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53" name="Line 31">
          <a:extLst>
            <a:ext uri="{FF2B5EF4-FFF2-40B4-BE49-F238E27FC236}">
              <a16:creationId xmlns:a16="http://schemas.microsoft.com/office/drawing/2014/main" id="{65E30D25-4D81-4667-89AA-EAE8CE605CC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54" name="Line 33">
          <a:extLst>
            <a:ext uri="{FF2B5EF4-FFF2-40B4-BE49-F238E27FC236}">
              <a16:creationId xmlns:a16="http://schemas.microsoft.com/office/drawing/2014/main" id="{5F3AFCE2-978A-4298-A7C2-09D81E7387B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55" name="Line 35">
          <a:extLst>
            <a:ext uri="{FF2B5EF4-FFF2-40B4-BE49-F238E27FC236}">
              <a16:creationId xmlns:a16="http://schemas.microsoft.com/office/drawing/2014/main" id="{05CE91A6-6B2E-4619-9B2F-E767D470254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56" name="Line 37">
          <a:extLst>
            <a:ext uri="{FF2B5EF4-FFF2-40B4-BE49-F238E27FC236}">
              <a16:creationId xmlns:a16="http://schemas.microsoft.com/office/drawing/2014/main" id="{2C14ED2A-FF30-4094-AF89-1DEB09E423F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57" name="Line 39">
          <a:extLst>
            <a:ext uri="{FF2B5EF4-FFF2-40B4-BE49-F238E27FC236}">
              <a16:creationId xmlns:a16="http://schemas.microsoft.com/office/drawing/2014/main" id="{40CCF705-D5F3-4BF0-B6DC-18A9DE78DA1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58" name="Line 171">
          <a:extLst>
            <a:ext uri="{FF2B5EF4-FFF2-40B4-BE49-F238E27FC236}">
              <a16:creationId xmlns:a16="http://schemas.microsoft.com/office/drawing/2014/main" id="{37A32F6C-A43C-4696-AE22-4990824EDA4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59" name="Line 173">
          <a:extLst>
            <a:ext uri="{FF2B5EF4-FFF2-40B4-BE49-F238E27FC236}">
              <a16:creationId xmlns:a16="http://schemas.microsoft.com/office/drawing/2014/main" id="{D9CA00DD-BF98-46E4-9B47-7237BB3980C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60" name="Line 175">
          <a:extLst>
            <a:ext uri="{FF2B5EF4-FFF2-40B4-BE49-F238E27FC236}">
              <a16:creationId xmlns:a16="http://schemas.microsoft.com/office/drawing/2014/main" id="{2A2B77FA-DDA4-4186-8BC6-80351CE543E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61" name="Line 177">
          <a:extLst>
            <a:ext uri="{FF2B5EF4-FFF2-40B4-BE49-F238E27FC236}">
              <a16:creationId xmlns:a16="http://schemas.microsoft.com/office/drawing/2014/main" id="{2975FB4E-12C2-4CE1-9317-6CC472BEC85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62" name="Line 179">
          <a:extLst>
            <a:ext uri="{FF2B5EF4-FFF2-40B4-BE49-F238E27FC236}">
              <a16:creationId xmlns:a16="http://schemas.microsoft.com/office/drawing/2014/main" id="{6F95E830-48A2-453D-8386-CAFB9DEE99E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63" name="Line 181">
          <a:extLst>
            <a:ext uri="{FF2B5EF4-FFF2-40B4-BE49-F238E27FC236}">
              <a16:creationId xmlns:a16="http://schemas.microsoft.com/office/drawing/2014/main" id="{4E9368C4-4158-4A7E-83BA-F664C003637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64" name="Line 29">
          <a:extLst>
            <a:ext uri="{FF2B5EF4-FFF2-40B4-BE49-F238E27FC236}">
              <a16:creationId xmlns:a16="http://schemas.microsoft.com/office/drawing/2014/main" id="{7F6F51C0-005A-46CD-A483-B925BEFD5CC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65" name="Line 31">
          <a:extLst>
            <a:ext uri="{FF2B5EF4-FFF2-40B4-BE49-F238E27FC236}">
              <a16:creationId xmlns:a16="http://schemas.microsoft.com/office/drawing/2014/main" id="{0968596B-49DB-4234-9980-41890DF1A76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66" name="Line 33">
          <a:extLst>
            <a:ext uri="{FF2B5EF4-FFF2-40B4-BE49-F238E27FC236}">
              <a16:creationId xmlns:a16="http://schemas.microsoft.com/office/drawing/2014/main" id="{1ADC00B5-43AF-423B-95AE-FDBDDFCAAD7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67" name="Line 35">
          <a:extLst>
            <a:ext uri="{FF2B5EF4-FFF2-40B4-BE49-F238E27FC236}">
              <a16:creationId xmlns:a16="http://schemas.microsoft.com/office/drawing/2014/main" id="{79606FCE-F9E0-4609-92B3-D5BCF0A7D04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68" name="Line 37">
          <a:extLst>
            <a:ext uri="{FF2B5EF4-FFF2-40B4-BE49-F238E27FC236}">
              <a16:creationId xmlns:a16="http://schemas.microsoft.com/office/drawing/2014/main" id="{8F03A9B8-1B81-48B5-8258-7B57B7F43DC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69" name="Line 39">
          <a:extLst>
            <a:ext uri="{FF2B5EF4-FFF2-40B4-BE49-F238E27FC236}">
              <a16:creationId xmlns:a16="http://schemas.microsoft.com/office/drawing/2014/main" id="{02BFB4F2-B329-4BFF-BF31-1CD9875CEFF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70" name="Line 171">
          <a:extLst>
            <a:ext uri="{FF2B5EF4-FFF2-40B4-BE49-F238E27FC236}">
              <a16:creationId xmlns:a16="http://schemas.microsoft.com/office/drawing/2014/main" id="{12478787-0E53-492B-BE20-24EB5A057B4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71" name="Line 173">
          <a:extLst>
            <a:ext uri="{FF2B5EF4-FFF2-40B4-BE49-F238E27FC236}">
              <a16:creationId xmlns:a16="http://schemas.microsoft.com/office/drawing/2014/main" id="{D1E5D51C-11F9-4338-8EC3-115054BA3AA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72" name="Line 175">
          <a:extLst>
            <a:ext uri="{FF2B5EF4-FFF2-40B4-BE49-F238E27FC236}">
              <a16:creationId xmlns:a16="http://schemas.microsoft.com/office/drawing/2014/main" id="{ED801945-FE85-4834-828F-CE4D2B2AFAB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73" name="Line 177">
          <a:extLst>
            <a:ext uri="{FF2B5EF4-FFF2-40B4-BE49-F238E27FC236}">
              <a16:creationId xmlns:a16="http://schemas.microsoft.com/office/drawing/2014/main" id="{4AE228E2-8518-45BF-94C2-535CC680F61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74" name="Line 179">
          <a:extLst>
            <a:ext uri="{FF2B5EF4-FFF2-40B4-BE49-F238E27FC236}">
              <a16:creationId xmlns:a16="http://schemas.microsoft.com/office/drawing/2014/main" id="{B251B79B-98CE-41D7-9EE1-D751EF1A721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75" name="Line 181">
          <a:extLst>
            <a:ext uri="{FF2B5EF4-FFF2-40B4-BE49-F238E27FC236}">
              <a16:creationId xmlns:a16="http://schemas.microsoft.com/office/drawing/2014/main" id="{6D230467-DE17-47E5-927A-B8AF5E0C69D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76" name="Line 11">
          <a:extLst>
            <a:ext uri="{FF2B5EF4-FFF2-40B4-BE49-F238E27FC236}">
              <a16:creationId xmlns:a16="http://schemas.microsoft.com/office/drawing/2014/main" id="{39B1E85A-4570-4DDE-940B-FFDCA5AB91F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77" name="Line 12">
          <a:extLst>
            <a:ext uri="{FF2B5EF4-FFF2-40B4-BE49-F238E27FC236}">
              <a16:creationId xmlns:a16="http://schemas.microsoft.com/office/drawing/2014/main" id="{C0F337B3-10BC-4359-93FF-CCB7DF4582B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78" name="Line 28">
          <a:extLst>
            <a:ext uri="{FF2B5EF4-FFF2-40B4-BE49-F238E27FC236}">
              <a16:creationId xmlns:a16="http://schemas.microsoft.com/office/drawing/2014/main" id="{0F6CBB07-148A-4788-AC08-6168B74C7B6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79" name="Line 30">
          <a:extLst>
            <a:ext uri="{FF2B5EF4-FFF2-40B4-BE49-F238E27FC236}">
              <a16:creationId xmlns:a16="http://schemas.microsoft.com/office/drawing/2014/main" id="{034D265B-3A78-49D6-B673-61CA58109B3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80" name="Line 32">
          <a:extLst>
            <a:ext uri="{FF2B5EF4-FFF2-40B4-BE49-F238E27FC236}">
              <a16:creationId xmlns:a16="http://schemas.microsoft.com/office/drawing/2014/main" id="{BFFFCEA4-2956-4061-9672-7C9A3BFEF22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81" name="Line 34">
          <a:extLst>
            <a:ext uri="{FF2B5EF4-FFF2-40B4-BE49-F238E27FC236}">
              <a16:creationId xmlns:a16="http://schemas.microsoft.com/office/drawing/2014/main" id="{90B71D75-4FE0-40F1-9386-E0043447F63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82" name="Line 36">
          <a:extLst>
            <a:ext uri="{FF2B5EF4-FFF2-40B4-BE49-F238E27FC236}">
              <a16:creationId xmlns:a16="http://schemas.microsoft.com/office/drawing/2014/main" id="{10E74999-AA3C-4EF7-AC1D-C755ABD5DE2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83" name="Line 38">
          <a:extLst>
            <a:ext uri="{FF2B5EF4-FFF2-40B4-BE49-F238E27FC236}">
              <a16:creationId xmlns:a16="http://schemas.microsoft.com/office/drawing/2014/main" id="{AAE7BAFA-9A09-41BC-AD37-30093EDE74B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84" name="Line 168">
          <a:extLst>
            <a:ext uri="{FF2B5EF4-FFF2-40B4-BE49-F238E27FC236}">
              <a16:creationId xmlns:a16="http://schemas.microsoft.com/office/drawing/2014/main" id="{32A16B12-DF7C-466C-A666-8F84D35E278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85" name="Line 169">
          <a:extLst>
            <a:ext uri="{FF2B5EF4-FFF2-40B4-BE49-F238E27FC236}">
              <a16:creationId xmlns:a16="http://schemas.microsoft.com/office/drawing/2014/main" id="{3FADFE1F-2C16-4F97-9C88-7A5F3BA16B6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86" name="Line 170">
          <a:extLst>
            <a:ext uri="{FF2B5EF4-FFF2-40B4-BE49-F238E27FC236}">
              <a16:creationId xmlns:a16="http://schemas.microsoft.com/office/drawing/2014/main" id="{8C4742B3-316E-437D-993E-084C6338EAD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87" name="Line 172">
          <a:extLst>
            <a:ext uri="{FF2B5EF4-FFF2-40B4-BE49-F238E27FC236}">
              <a16:creationId xmlns:a16="http://schemas.microsoft.com/office/drawing/2014/main" id="{B9467FDD-535C-4B70-8E89-0562CEA57EA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88" name="Line 174">
          <a:extLst>
            <a:ext uri="{FF2B5EF4-FFF2-40B4-BE49-F238E27FC236}">
              <a16:creationId xmlns:a16="http://schemas.microsoft.com/office/drawing/2014/main" id="{64636816-A056-4727-8866-DA637620A35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89" name="Line 176">
          <a:extLst>
            <a:ext uri="{FF2B5EF4-FFF2-40B4-BE49-F238E27FC236}">
              <a16:creationId xmlns:a16="http://schemas.microsoft.com/office/drawing/2014/main" id="{1800E3D3-3536-4216-9201-51E1E03CB63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90" name="Line 178">
          <a:extLst>
            <a:ext uri="{FF2B5EF4-FFF2-40B4-BE49-F238E27FC236}">
              <a16:creationId xmlns:a16="http://schemas.microsoft.com/office/drawing/2014/main" id="{2EE4DE5C-5F73-46F1-A5AA-22A7E88B7DD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91" name="Line 180">
          <a:extLst>
            <a:ext uri="{FF2B5EF4-FFF2-40B4-BE49-F238E27FC236}">
              <a16:creationId xmlns:a16="http://schemas.microsoft.com/office/drawing/2014/main" id="{785305ED-1CB7-438D-BFCC-C318C09504B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92" name="Line 11">
          <a:extLst>
            <a:ext uri="{FF2B5EF4-FFF2-40B4-BE49-F238E27FC236}">
              <a16:creationId xmlns:a16="http://schemas.microsoft.com/office/drawing/2014/main" id="{E11D2740-D4C0-4497-AF58-C04D0C86763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93" name="Line 12">
          <a:extLst>
            <a:ext uri="{FF2B5EF4-FFF2-40B4-BE49-F238E27FC236}">
              <a16:creationId xmlns:a16="http://schemas.microsoft.com/office/drawing/2014/main" id="{EFF00A89-6C42-4B3D-984A-4623B9AA4DA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94" name="Line 28">
          <a:extLst>
            <a:ext uri="{FF2B5EF4-FFF2-40B4-BE49-F238E27FC236}">
              <a16:creationId xmlns:a16="http://schemas.microsoft.com/office/drawing/2014/main" id="{B64A66F5-4899-4F45-88C5-CAC3EDFC912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95" name="Line 30">
          <a:extLst>
            <a:ext uri="{FF2B5EF4-FFF2-40B4-BE49-F238E27FC236}">
              <a16:creationId xmlns:a16="http://schemas.microsoft.com/office/drawing/2014/main" id="{204DF54E-0DCD-407D-B843-9D65A7ED9C1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96" name="Line 32">
          <a:extLst>
            <a:ext uri="{FF2B5EF4-FFF2-40B4-BE49-F238E27FC236}">
              <a16:creationId xmlns:a16="http://schemas.microsoft.com/office/drawing/2014/main" id="{16E8A52C-AD41-40F1-A251-9C35FA21107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97" name="Line 34">
          <a:extLst>
            <a:ext uri="{FF2B5EF4-FFF2-40B4-BE49-F238E27FC236}">
              <a16:creationId xmlns:a16="http://schemas.microsoft.com/office/drawing/2014/main" id="{1E969848-F8B4-4893-8F9F-31463C01401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98" name="Line 36">
          <a:extLst>
            <a:ext uri="{FF2B5EF4-FFF2-40B4-BE49-F238E27FC236}">
              <a16:creationId xmlns:a16="http://schemas.microsoft.com/office/drawing/2014/main" id="{E1992038-3440-43C3-AFC1-1BE148F11A7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99" name="Line 38">
          <a:extLst>
            <a:ext uri="{FF2B5EF4-FFF2-40B4-BE49-F238E27FC236}">
              <a16:creationId xmlns:a16="http://schemas.microsoft.com/office/drawing/2014/main" id="{29E9F2A1-F476-49A1-9630-81440808995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00" name="Line 168">
          <a:extLst>
            <a:ext uri="{FF2B5EF4-FFF2-40B4-BE49-F238E27FC236}">
              <a16:creationId xmlns:a16="http://schemas.microsoft.com/office/drawing/2014/main" id="{5731B05D-ED79-42A8-81A8-9A12367FA91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01" name="Line 169">
          <a:extLst>
            <a:ext uri="{FF2B5EF4-FFF2-40B4-BE49-F238E27FC236}">
              <a16:creationId xmlns:a16="http://schemas.microsoft.com/office/drawing/2014/main" id="{AD8867FB-3807-42F0-876E-F7B3D625DD1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02" name="Line 170">
          <a:extLst>
            <a:ext uri="{FF2B5EF4-FFF2-40B4-BE49-F238E27FC236}">
              <a16:creationId xmlns:a16="http://schemas.microsoft.com/office/drawing/2014/main" id="{7959E018-C576-4EA8-9CED-9C7B9B6A25F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03" name="Line 172">
          <a:extLst>
            <a:ext uri="{FF2B5EF4-FFF2-40B4-BE49-F238E27FC236}">
              <a16:creationId xmlns:a16="http://schemas.microsoft.com/office/drawing/2014/main" id="{491B3143-3235-40A2-B88E-BB56209086B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04" name="Line 174">
          <a:extLst>
            <a:ext uri="{FF2B5EF4-FFF2-40B4-BE49-F238E27FC236}">
              <a16:creationId xmlns:a16="http://schemas.microsoft.com/office/drawing/2014/main" id="{4C3AD77B-DAA9-4223-AAE6-F392188E325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05" name="Line 176">
          <a:extLst>
            <a:ext uri="{FF2B5EF4-FFF2-40B4-BE49-F238E27FC236}">
              <a16:creationId xmlns:a16="http://schemas.microsoft.com/office/drawing/2014/main" id="{8077FA5B-A994-4C5E-9166-E1D53456D74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06" name="Line 178">
          <a:extLst>
            <a:ext uri="{FF2B5EF4-FFF2-40B4-BE49-F238E27FC236}">
              <a16:creationId xmlns:a16="http://schemas.microsoft.com/office/drawing/2014/main" id="{B780BE3F-F692-47F1-8DB3-C5017130202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07" name="Line 180">
          <a:extLst>
            <a:ext uri="{FF2B5EF4-FFF2-40B4-BE49-F238E27FC236}">
              <a16:creationId xmlns:a16="http://schemas.microsoft.com/office/drawing/2014/main" id="{7BC1A825-64D2-4F27-B83C-B3F2E75AA7C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08" name="Line 11">
          <a:extLst>
            <a:ext uri="{FF2B5EF4-FFF2-40B4-BE49-F238E27FC236}">
              <a16:creationId xmlns:a16="http://schemas.microsoft.com/office/drawing/2014/main" id="{896AD310-3468-4F1D-9277-D9A3B336D69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09" name="Line 12">
          <a:extLst>
            <a:ext uri="{FF2B5EF4-FFF2-40B4-BE49-F238E27FC236}">
              <a16:creationId xmlns:a16="http://schemas.microsoft.com/office/drawing/2014/main" id="{43E038B9-F857-44E6-8E9E-5F0E34FB46A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10" name="Line 28">
          <a:extLst>
            <a:ext uri="{FF2B5EF4-FFF2-40B4-BE49-F238E27FC236}">
              <a16:creationId xmlns:a16="http://schemas.microsoft.com/office/drawing/2014/main" id="{AC4E3778-E37A-4460-8CD8-93535794710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11" name="Line 30">
          <a:extLst>
            <a:ext uri="{FF2B5EF4-FFF2-40B4-BE49-F238E27FC236}">
              <a16:creationId xmlns:a16="http://schemas.microsoft.com/office/drawing/2014/main" id="{32B07653-0453-499E-B89F-2835CED2EE2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12" name="Line 32">
          <a:extLst>
            <a:ext uri="{FF2B5EF4-FFF2-40B4-BE49-F238E27FC236}">
              <a16:creationId xmlns:a16="http://schemas.microsoft.com/office/drawing/2014/main" id="{64524A41-A797-4F87-9C7F-4D6C8321DE5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13" name="Line 34">
          <a:extLst>
            <a:ext uri="{FF2B5EF4-FFF2-40B4-BE49-F238E27FC236}">
              <a16:creationId xmlns:a16="http://schemas.microsoft.com/office/drawing/2014/main" id="{39233A94-B005-4ADD-B278-F80E9657711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14" name="Line 36">
          <a:extLst>
            <a:ext uri="{FF2B5EF4-FFF2-40B4-BE49-F238E27FC236}">
              <a16:creationId xmlns:a16="http://schemas.microsoft.com/office/drawing/2014/main" id="{68A16BFE-D6CE-40D1-A7DF-8127975B37B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15" name="Line 38">
          <a:extLst>
            <a:ext uri="{FF2B5EF4-FFF2-40B4-BE49-F238E27FC236}">
              <a16:creationId xmlns:a16="http://schemas.microsoft.com/office/drawing/2014/main" id="{5FF830F1-E844-4619-A1AE-DF4938A5B9A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16" name="Line 168">
          <a:extLst>
            <a:ext uri="{FF2B5EF4-FFF2-40B4-BE49-F238E27FC236}">
              <a16:creationId xmlns:a16="http://schemas.microsoft.com/office/drawing/2014/main" id="{2312C75B-4C59-42BE-9435-B045E084B29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17" name="Line 169">
          <a:extLst>
            <a:ext uri="{FF2B5EF4-FFF2-40B4-BE49-F238E27FC236}">
              <a16:creationId xmlns:a16="http://schemas.microsoft.com/office/drawing/2014/main" id="{4DE3336B-8A77-45A8-9721-AD734A32C86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18" name="Line 170">
          <a:extLst>
            <a:ext uri="{FF2B5EF4-FFF2-40B4-BE49-F238E27FC236}">
              <a16:creationId xmlns:a16="http://schemas.microsoft.com/office/drawing/2014/main" id="{DEE62407-C900-4D0E-9C9E-6B59EA49A7E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19" name="Line 172">
          <a:extLst>
            <a:ext uri="{FF2B5EF4-FFF2-40B4-BE49-F238E27FC236}">
              <a16:creationId xmlns:a16="http://schemas.microsoft.com/office/drawing/2014/main" id="{41F042B0-53FA-4493-BB58-14B5FE2FCB1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20" name="Line 174">
          <a:extLst>
            <a:ext uri="{FF2B5EF4-FFF2-40B4-BE49-F238E27FC236}">
              <a16:creationId xmlns:a16="http://schemas.microsoft.com/office/drawing/2014/main" id="{98F27DB6-327B-4A07-8736-42C76A9822C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21" name="Line 176">
          <a:extLst>
            <a:ext uri="{FF2B5EF4-FFF2-40B4-BE49-F238E27FC236}">
              <a16:creationId xmlns:a16="http://schemas.microsoft.com/office/drawing/2014/main" id="{AFCCAE92-AD1F-406F-B55F-01F3FD2A377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22" name="Line 178">
          <a:extLst>
            <a:ext uri="{FF2B5EF4-FFF2-40B4-BE49-F238E27FC236}">
              <a16:creationId xmlns:a16="http://schemas.microsoft.com/office/drawing/2014/main" id="{A113B90A-A7D5-424E-937C-69445EF94E9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23" name="Line 180">
          <a:extLst>
            <a:ext uri="{FF2B5EF4-FFF2-40B4-BE49-F238E27FC236}">
              <a16:creationId xmlns:a16="http://schemas.microsoft.com/office/drawing/2014/main" id="{E696E517-D405-44BC-B738-E7716ADF3BE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24" name="Line 11">
          <a:extLst>
            <a:ext uri="{FF2B5EF4-FFF2-40B4-BE49-F238E27FC236}">
              <a16:creationId xmlns:a16="http://schemas.microsoft.com/office/drawing/2014/main" id="{14CD5EC3-082C-456C-B987-E914F8F1A70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25" name="Line 12">
          <a:extLst>
            <a:ext uri="{FF2B5EF4-FFF2-40B4-BE49-F238E27FC236}">
              <a16:creationId xmlns:a16="http://schemas.microsoft.com/office/drawing/2014/main" id="{D4070175-4EB4-4C16-9DDD-C3AF260DCCB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26" name="Line 28">
          <a:extLst>
            <a:ext uri="{FF2B5EF4-FFF2-40B4-BE49-F238E27FC236}">
              <a16:creationId xmlns:a16="http://schemas.microsoft.com/office/drawing/2014/main" id="{DD129BB0-0B69-402F-934E-10D9CE10373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27" name="Line 30">
          <a:extLst>
            <a:ext uri="{FF2B5EF4-FFF2-40B4-BE49-F238E27FC236}">
              <a16:creationId xmlns:a16="http://schemas.microsoft.com/office/drawing/2014/main" id="{28883F15-00A5-461E-A468-04021F23845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28" name="Line 32">
          <a:extLst>
            <a:ext uri="{FF2B5EF4-FFF2-40B4-BE49-F238E27FC236}">
              <a16:creationId xmlns:a16="http://schemas.microsoft.com/office/drawing/2014/main" id="{4B3ADD4B-54E6-4FBF-8B45-63C33CDC2C2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29" name="Line 34">
          <a:extLst>
            <a:ext uri="{FF2B5EF4-FFF2-40B4-BE49-F238E27FC236}">
              <a16:creationId xmlns:a16="http://schemas.microsoft.com/office/drawing/2014/main" id="{E057D718-AB46-4BE7-B1D6-A0FF478A70C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30" name="Line 36">
          <a:extLst>
            <a:ext uri="{FF2B5EF4-FFF2-40B4-BE49-F238E27FC236}">
              <a16:creationId xmlns:a16="http://schemas.microsoft.com/office/drawing/2014/main" id="{573266CD-3C59-4E13-9505-A5E5B68B564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31" name="Line 38">
          <a:extLst>
            <a:ext uri="{FF2B5EF4-FFF2-40B4-BE49-F238E27FC236}">
              <a16:creationId xmlns:a16="http://schemas.microsoft.com/office/drawing/2014/main" id="{B790D985-0024-462E-840E-3070A015623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32" name="Line 168">
          <a:extLst>
            <a:ext uri="{FF2B5EF4-FFF2-40B4-BE49-F238E27FC236}">
              <a16:creationId xmlns:a16="http://schemas.microsoft.com/office/drawing/2014/main" id="{33551107-9F70-4DA3-9918-E858D642C21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33" name="Line 169">
          <a:extLst>
            <a:ext uri="{FF2B5EF4-FFF2-40B4-BE49-F238E27FC236}">
              <a16:creationId xmlns:a16="http://schemas.microsoft.com/office/drawing/2014/main" id="{815E700C-0A57-48F0-ABD4-0CB1A2CE8C7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34" name="Line 170">
          <a:extLst>
            <a:ext uri="{FF2B5EF4-FFF2-40B4-BE49-F238E27FC236}">
              <a16:creationId xmlns:a16="http://schemas.microsoft.com/office/drawing/2014/main" id="{03B593FA-D49A-4951-ADB3-9EFEB03369D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35" name="Line 172">
          <a:extLst>
            <a:ext uri="{FF2B5EF4-FFF2-40B4-BE49-F238E27FC236}">
              <a16:creationId xmlns:a16="http://schemas.microsoft.com/office/drawing/2014/main" id="{07A3AC63-DE12-4A72-B75B-C95ADFA2F08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36" name="Line 174">
          <a:extLst>
            <a:ext uri="{FF2B5EF4-FFF2-40B4-BE49-F238E27FC236}">
              <a16:creationId xmlns:a16="http://schemas.microsoft.com/office/drawing/2014/main" id="{C755FE07-2F10-4BE6-913D-A5695918685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37" name="Line 176">
          <a:extLst>
            <a:ext uri="{FF2B5EF4-FFF2-40B4-BE49-F238E27FC236}">
              <a16:creationId xmlns:a16="http://schemas.microsoft.com/office/drawing/2014/main" id="{40CDB713-0B08-4C1E-A553-EC83E8EDA94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38" name="Line 29">
          <a:extLst>
            <a:ext uri="{FF2B5EF4-FFF2-40B4-BE49-F238E27FC236}">
              <a16:creationId xmlns:a16="http://schemas.microsoft.com/office/drawing/2014/main" id="{3EE6FAE5-51AA-4188-B1E5-C389AD61BD1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39" name="Line 31">
          <a:extLst>
            <a:ext uri="{FF2B5EF4-FFF2-40B4-BE49-F238E27FC236}">
              <a16:creationId xmlns:a16="http://schemas.microsoft.com/office/drawing/2014/main" id="{6C8BA17C-3E17-4456-BAA9-B0483A88B51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40" name="Line 33">
          <a:extLst>
            <a:ext uri="{FF2B5EF4-FFF2-40B4-BE49-F238E27FC236}">
              <a16:creationId xmlns:a16="http://schemas.microsoft.com/office/drawing/2014/main" id="{EF5CD8C3-19C6-4A0F-8CAA-1A1B77A10A9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41" name="Line 35">
          <a:extLst>
            <a:ext uri="{FF2B5EF4-FFF2-40B4-BE49-F238E27FC236}">
              <a16:creationId xmlns:a16="http://schemas.microsoft.com/office/drawing/2014/main" id="{7C3C1DD3-1AFD-4E6F-B79F-501AFB91496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42" name="Line 37">
          <a:extLst>
            <a:ext uri="{FF2B5EF4-FFF2-40B4-BE49-F238E27FC236}">
              <a16:creationId xmlns:a16="http://schemas.microsoft.com/office/drawing/2014/main" id="{874736B9-A367-4916-A876-FA5456A7BE9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43" name="Line 39">
          <a:extLst>
            <a:ext uri="{FF2B5EF4-FFF2-40B4-BE49-F238E27FC236}">
              <a16:creationId xmlns:a16="http://schemas.microsoft.com/office/drawing/2014/main" id="{056FB1B6-1EDA-430E-B14A-5A118D3F655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44" name="Line 171">
          <a:extLst>
            <a:ext uri="{FF2B5EF4-FFF2-40B4-BE49-F238E27FC236}">
              <a16:creationId xmlns:a16="http://schemas.microsoft.com/office/drawing/2014/main" id="{A8B00825-99F9-47D8-B9A5-4EE9A1A49C4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45" name="Line 173">
          <a:extLst>
            <a:ext uri="{FF2B5EF4-FFF2-40B4-BE49-F238E27FC236}">
              <a16:creationId xmlns:a16="http://schemas.microsoft.com/office/drawing/2014/main" id="{AC6F7DFB-58E1-46EF-B44A-AA4C4D046C5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46" name="Line 175">
          <a:extLst>
            <a:ext uri="{FF2B5EF4-FFF2-40B4-BE49-F238E27FC236}">
              <a16:creationId xmlns:a16="http://schemas.microsoft.com/office/drawing/2014/main" id="{1EFFE97B-B882-46CA-AC01-10879756096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47" name="Line 177">
          <a:extLst>
            <a:ext uri="{FF2B5EF4-FFF2-40B4-BE49-F238E27FC236}">
              <a16:creationId xmlns:a16="http://schemas.microsoft.com/office/drawing/2014/main" id="{93259D1F-98C4-4F75-BB0D-AFF2D4B2307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48" name="Line 179">
          <a:extLst>
            <a:ext uri="{FF2B5EF4-FFF2-40B4-BE49-F238E27FC236}">
              <a16:creationId xmlns:a16="http://schemas.microsoft.com/office/drawing/2014/main" id="{ED97C4AB-0889-4BA4-A238-3617223BEEE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49" name="Line 181">
          <a:extLst>
            <a:ext uri="{FF2B5EF4-FFF2-40B4-BE49-F238E27FC236}">
              <a16:creationId xmlns:a16="http://schemas.microsoft.com/office/drawing/2014/main" id="{8A0F4BCD-2288-4CD5-8D4B-072278E9C47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50" name="Line 29">
          <a:extLst>
            <a:ext uri="{FF2B5EF4-FFF2-40B4-BE49-F238E27FC236}">
              <a16:creationId xmlns:a16="http://schemas.microsoft.com/office/drawing/2014/main" id="{4FDA1024-52BC-49D0-B96A-10F9D67A27C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51" name="Line 31">
          <a:extLst>
            <a:ext uri="{FF2B5EF4-FFF2-40B4-BE49-F238E27FC236}">
              <a16:creationId xmlns:a16="http://schemas.microsoft.com/office/drawing/2014/main" id="{DD189263-2676-4008-8328-2A7C1D75458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52" name="Line 33">
          <a:extLst>
            <a:ext uri="{FF2B5EF4-FFF2-40B4-BE49-F238E27FC236}">
              <a16:creationId xmlns:a16="http://schemas.microsoft.com/office/drawing/2014/main" id="{B7312BE1-73F6-42D9-BFE5-79ACDA6BE87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53" name="Line 35">
          <a:extLst>
            <a:ext uri="{FF2B5EF4-FFF2-40B4-BE49-F238E27FC236}">
              <a16:creationId xmlns:a16="http://schemas.microsoft.com/office/drawing/2014/main" id="{9A6CE826-DC01-4C69-8BEC-01BB6A08E43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54" name="Line 37">
          <a:extLst>
            <a:ext uri="{FF2B5EF4-FFF2-40B4-BE49-F238E27FC236}">
              <a16:creationId xmlns:a16="http://schemas.microsoft.com/office/drawing/2014/main" id="{9AF49DC7-DDD1-487A-BF2C-00955D5DD25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55" name="Line 39">
          <a:extLst>
            <a:ext uri="{FF2B5EF4-FFF2-40B4-BE49-F238E27FC236}">
              <a16:creationId xmlns:a16="http://schemas.microsoft.com/office/drawing/2014/main" id="{BB4EE560-2A8F-4AC4-973C-D160E8D33F4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56" name="Line 171">
          <a:extLst>
            <a:ext uri="{FF2B5EF4-FFF2-40B4-BE49-F238E27FC236}">
              <a16:creationId xmlns:a16="http://schemas.microsoft.com/office/drawing/2014/main" id="{626018D1-E0CA-45D7-9F9C-743A008228D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57" name="Line 173">
          <a:extLst>
            <a:ext uri="{FF2B5EF4-FFF2-40B4-BE49-F238E27FC236}">
              <a16:creationId xmlns:a16="http://schemas.microsoft.com/office/drawing/2014/main" id="{D5652DCF-45E1-4AE4-9328-13B0736CB97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58" name="Line 175">
          <a:extLst>
            <a:ext uri="{FF2B5EF4-FFF2-40B4-BE49-F238E27FC236}">
              <a16:creationId xmlns:a16="http://schemas.microsoft.com/office/drawing/2014/main" id="{A7500265-34F4-41B6-B8AA-2F01E43CD09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59" name="Line 177">
          <a:extLst>
            <a:ext uri="{FF2B5EF4-FFF2-40B4-BE49-F238E27FC236}">
              <a16:creationId xmlns:a16="http://schemas.microsoft.com/office/drawing/2014/main" id="{A76D26DD-1D37-4674-8B80-DF8DC41B7F1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60" name="Line 179">
          <a:extLst>
            <a:ext uri="{FF2B5EF4-FFF2-40B4-BE49-F238E27FC236}">
              <a16:creationId xmlns:a16="http://schemas.microsoft.com/office/drawing/2014/main" id="{B6236038-FD02-431A-98A4-05DF96AD047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61" name="Line 181">
          <a:extLst>
            <a:ext uri="{FF2B5EF4-FFF2-40B4-BE49-F238E27FC236}">
              <a16:creationId xmlns:a16="http://schemas.microsoft.com/office/drawing/2014/main" id="{F7BC133A-5F9F-42A1-9CA6-5CC122AA1A8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62" name="Line 11">
          <a:extLst>
            <a:ext uri="{FF2B5EF4-FFF2-40B4-BE49-F238E27FC236}">
              <a16:creationId xmlns:a16="http://schemas.microsoft.com/office/drawing/2014/main" id="{47ADC605-757A-4102-ABC5-368CCE4240B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63" name="Line 12">
          <a:extLst>
            <a:ext uri="{FF2B5EF4-FFF2-40B4-BE49-F238E27FC236}">
              <a16:creationId xmlns:a16="http://schemas.microsoft.com/office/drawing/2014/main" id="{20C9463D-859A-45D0-A95B-65760D21351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64" name="Line 28">
          <a:extLst>
            <a:ext uri="{FF2B5EF4-FFF2-40B4-BE49-F238E27FC236}">
              <a16:creationId xmlns:a16="http://schemas.microsoft.com/office/drawing/2014/main" id="{A1AC5447-F6DD-4223-9A3A-60C5D4F3C4C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65" name="Line 30">
          <a:extLst>
            <a:ext uri="{FF2B5EF4-FFF2-40B4-BE49-F238E27FC236}">
              <a16:creationId xmlns:a16="http://schemas.microsoft.com/office/drawing/2014/main" id="{030B4F90-02F9-4820-9218-B50D31DFD60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66" name="Line 32">
          <a:extLst>
            <a:ext uri="{FF2B5EF4-FFF2-40B4-BE49-F238E27FC236}">
              <a16:creationId xmlns:a16="http://schemas.microsoft.com/office/drawing/2014/main" id="{5CE3F495-0620-4B1E-99E3-5B7129E3AC2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67" name="Line 34">
          <a:extLst>
            <a:ext uri="{FF2B5EF4-FFF2-40B4-BE49-F238E27FC236}">
              <a16:creationId xmlns:a16="http://schemas.microsoft.com/office/drawing/2014/main" id="{A04BFEBB-8F4F-4553-BCDD-9327026BA65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68" name="Line 36">
          <a:extLst>
            <a:ext uri="{FF2B5EF4-FFF2-40B4-BE49-F238E27FC236}">
              <a16:creationId xmlns:a16="http://schemas.microsoft.com/office/drawing/2014/main" id="{EAEDC0E4-5D9C-4DE6-B2AF-A5241E91A0D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69" name="Line 38">
          <a:extLst>
            <a:ext uri="{FF2B5EF4-FFF2-40B4-BE49-F238E27FC236}">
              <a16:creationId xmlns:a16="http://schemas.microsoft.com/office/drawing/2014/main" id="{60532050-A851-4374-A974-8E59DB642A7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70" name="Line 168">
          <a:extLst>
            <a:ext uri="{FF2B5EF4-FFF2-40B4-BE49-F238E27FC236}">
              <a16:creationId xmlns:a16="http://schemas.microsoft.com/office/drawing/2014/main" id="{FEBCF467-60C1-4470-AEA9-2273FA60720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71" name="Line 169">
          <a:extLst>
            <a:ext uri="{FF2B5EF4-FFF2-40B4-BE49-F238E27FC236}">
              <a16:creationId xmlns:a16="http://schemas.microsoft.com/office/drawing/2014/main" id="{0A7B7B41-58FA-45E8-88B9-A67F215CBA6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72" name="Line 170">
          <a:extLst>
            <a:ext uri="{FF2B5EF4-FFF2-40B4-BE49-F238E27FC236}">
              <a16:creationId xmlns:a16="http://schemas.microsoft.com/office/drawing/2014/main" id="{9FED6C87-BD0C-4B96-9E42-D7B6083CCAE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73" name="Line 172">
          <a:extLst>
            <a:ext uri="{FF2B5EF4-FFF2-40B4-BE49-F238E27FC236}">
              <a16:creationId xmlns:a16="http://schemas.microsoft.com/office/drawing/2014/main" id="{118464BA-AC75-4B95-BC00-C60D36F77C0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74" name="Line 174">
          <a:extLst>
            <a:ext uri="{FF2B5EF4-FFF2-40B4-BE49-F238E27FC236}">
              <a16:creationId xmlns:a16="http://schemas.microsoft.com/office/drawing/2014/main" id="{6DC5FF7E-E1A3-4C1E-BB7C-91DD62AA851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75" name="Line 176">
          <a:extLst>
            <a:ext uri="{FF2B5EF4-FFF2-40B4-BE49-F238E27FC236}">
              <a16:creationId xmlns:a16="http://schemas.microsoft.com/office/drawing/2014/main" id="{7D20A488-CF9B-4A43-B92D-AAD36972EA6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76" name="Line 178">
          <a:extLst>
            <a:ext uri="{FF2B5EF4-FFF2-40B4-BE49-F238E27FC236}">
              <a16:creationId xmlns:a16="http://schemas.microsoft.com/office/drawing/2014/main" id="{42976A0E-F81E-4031-BC49-DAAE540DAF9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77" name="Line 180">
          <a:extLst>
            <a:ext uri="{FF2B5EF4-FFF2-40B4-BE49-F238E27FC236}">
              <a16:creationId xmlns:a16="http://schemas.microsoft.com/office/drawing/2014/main" id="{32F1BBF7-9CF5-42C9-B9C0-0B6087CAF94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78" name="Line 11">
          <a:extLst>
            <a:ext uri="{FF2B5EF4-FFF2-40B4-BE49-F238E27FC236}">
              <a16:creationId xmlns:a16="http://schemas.microsoft.com/office/drawing/2014/main" id="{C0F20754-83FD-40E9-90FA-6286E7310AB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79" name="Line 12">
          <a:extLst>
            <a:ext uri="{FF2B5EF4-FFF2-40B4-BE49-F238E27FC236}">
              <a16:creationId xmlns:a16="http://schemas.microsoft.com/office/drawing/2014/main" id="{9F623966-B3AF-4027-9349-3F85C2711EF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80" name="Line 28">
          <a:extLst>
            <a:ext uri="{FF2B5EF4-FFF2-40B4-BE49-F238E27FC236}">
              <a16:creationId xmlns:a16="http://schemas.microsoft.com/office/drawing/2014/main" id="{4D4759EA-CD75-4551-A478-61D0D0C689D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81" name="Line 30">
          <a:extLst>
            <a:ext uri="{FF2B5EF4-FFF2-40B4-BE49-F238E27FC236}">
              <a16:creationId xmlns:a16="http://schemas.microsoft.com/office/drawing/2014/main" id="{1A9D8375-FA11-4B93-9F25-7317E795C94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82" name="Line 32">
          <a:extLst>
            <a:ext uri="{FF2B5EF4-FFF2-40B4-BE49-F238E27FC236}">
              <a16:creationId xmlns:a16="http://schemas.microsoft.com/office/drawing/2014/main" id="{B6CF89BD-A382-4363-AFF2-AF359194AC6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83" name="Line 34">
          <a:extLst>
            <a:ext uri="{FF2B5EF4-FFF2-40B4-BE49-F238E27FC236}">
              <a16:creationId xmlns:a16="http://schemas.microsoft.com/office/drawing/2014/main" id="{15865F2A-0CA4-44B0-9BBC-F449CCE4CD1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84" name="Line 36">
          <a:extLst>
            <a:ext uri="{FF2B5EF4-FFF2-40B4-BE49-F238E27FC236}">
              <a16:creationId xmlns:a16="http://schemas.microsoft.com/office/drawing/2014/main" id="{1F6AB2BF-4A34-4504-A493-723DF8F868E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85" name="Line 38">
          <a:extLst>
            <a:ext uri="{FF2B5EF4-FFF2-40B4-BE49-F238E27FC236}">
              <a16:creationId xmlns:a16="http://schemas.microsoft.com/office/drawing/2014/main" id="{66C65CEE-6C8B-4F3E-BB01-5CD63A7C8F1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86" name="Line 168">
          <a:extLst>
            <a:ext uri="{FF2B5EF4-FFF2-40B4-BE49-F238E27FC236}">
              <a16:creationId xmlns:a16="http://schemas.microsoft.com/office/drawing/2014/main" id="{F0FF01F4-E3DD-4C3F-9F10-6CDC39A6365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87" name="Line 169">
          <a:extLst>
            <a:ext uri="{FF2B5EF4-FFF2-40B4-BE49-F238E27FC236}">
              <a16:creationId xmlns:a16="http://schemas.microsoft.com/office/drawing/2014/main" id="{5BFD18DE-EF2D-446B-AF68-1F107694DCF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88" name="Line 170">
          <a:extLst>
            <a:ext uri="{FF2B5EF4-FFF2-40B4-BE49-F238E27FC236}">
              <a16:creationId xmlns:a16="http://schemas.microsoft.com/office/drawing/2014/main" id="{5273FAEF-7787-4CFD-B558-779B1E033E0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89" name="Line 172">
          <a:extLst>
            <a:ext uri="{FF2B5EF4-FFF2-40B4-BE49-F238E27FC236}">
              <a16:creationId xmlns:a16="http://schemas.microsoft.com/office/drawing/2014/main" id="{1B6BE7E7-BFE4-49CC-A76F-81F3356F4E2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90" name="Line 174">
          <a:extLst>
            <a:ext uri="{FF2B5EF4-FFF2-40B4-BE49-F238E27FC236}">
              <a16:creationId xmlns:a16="http://schemas.microsoft.com/office/drawing/2014/main" id="{726E1491-A5AB-4765-B1DF-600B8CD54B9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91" name="Line 176">
          <a:extLst>
            <a:ext uri="{FF2B5EF4-FFF2-40B4-BE49-F238E27FC236}">
              <a16:creationId xmlns:a16="http://schemas.microsoft.com/office/drawing/2014/main" id="{248E3B6E-2933-4C12-9ABB-A05F3AECB93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92" name="Line 178">
          <a:extLst>
            <a:ext uri="{FF2B5EF4-FFF2-40B4-BE49-F238E27FC236}">
              <a16:creationId xmlns:a16="http://schemas.microsoft.com/office/drawing/2014/main" id="{8B74A002-3F2E-45B3-AD39-09FFCD21992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93" name="Line 180">
          <a:extLst>
            <a:ext uri="{FF2B5EF4-FFF2-40B4-BE49-F238E27FC236}">
              <a16:creationId xmlns:a16="http://schemas.microsoft.com/office/drawing/2014/main" id="{512018B6-CBB7-48EB-8326-6A1BAB7D673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94" name="Line 11">
          <a:extLst>
            <a:ext uri="{FF2B5EF4-FFF2-40B4-BE49-F238E27FC236}">
              <a16:creationId xmlns:a16="http://schemas.microsoft.com/office/drawing/2014/main" id="{12B0CA1D-4877-4E67-898A-7ECED3CA4E2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95" name="Line 12">
          <a:extLst>
            <a:ext uri="{FF2B5EF4-FFF2-40B4-BE49-F238E27FC236}">
              <a16:creationId xmlns:a16="http://schemas.microsoft.com/office/drawing/2014/main" id="{7366B74D-6776-42F7-9A99-0496F41C7FC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96" name="Line 28">
          <a:extLst>
            <a:ext uri="{FF2B5EF4-FFF2-40B4-BE49-F238E27FC236}">
              <a16:creationId xmlns:a16="http://schemas.microsoft.com/office/drawing/2014/main" id="{FFA3B438-73BC-4E24-A3C4-AE333D41833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97" name="Line 30">
          <a:extLst>
            <a:ext uri="{FF2B5EF4-FFF2-40B4-BE49-F238E27FC236}">
              <a16:creationId xmlns:a16="http://schemas.microsoft.com/office/drawing/2014/main" id="{4B5F9775-2271-4F85-8CBB-F89F85BB310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98" name="Line 32">
          <a:extLst>
            <a:ext uri="{FF2B5EF4-FFF2-40B4-BE49-F238E27FC236}">
              <a16:creationId xmlns:a16="http://schemas.microsoft.com/office/drawing/2014/main" id="{6D812B27-7508-4A4B-A441-F422BAD3477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99" name="Line 34">
          <a:extLst>
            <a:ext uri="{FF2B5EF4-FFF2-40B4-BE49-F238E27FC236}">
              <a16:creationId xmlns:a16="http://schemas.microsoft.com/office/drawing/2014/main" id="{76A447F8-944A-4B9B-9395-C5E1E26FE7B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00" name="Line 36">
          <a:extLst>
            <a:ext uri="{FF2B5EF4-FFF2-40B4-BE49-F238E27FC236}">
              <a16:creationId xmlns:a16="http://schemas.microsoft.com/office/drawing/2014/main" id="{034A81BB-CF57-427F-AFF7-EDF4CB77443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01" name="Line 38">
          <a:extLst>
            <a:ext uri="{FF2B5EF4-FFF2-40B4-BE49-F238E27FC236}">
              <a16:creationId xmlns:a16="http://schemas.microsoft.com/office/drawing/2014/main" id="{2B38F165-8E17-4605-A793-73C26A45DAA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02" name="Line 168">
          <a:extLst>
            <a:ext uri="{FF2B5EF4-FFF2-40B4-BE49-F238E27FC236}">
              <a16:creationId xmlns:a16="http://schemas.microsoft.com/office/drawing/2014/main" id="{C3829495-7490-4C87-A683-6B354E2D3CB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03" name="Line 169">
          <a:extLst>
            <a:ext uri="{FF2B5EF4-FFF2-40B4-BE49-F238E27FC236}">
              <a16:creationId xmlns:a16="http://schemas.microsoft.com/office/drawing/2014/main" id="{088B4A9B-F8B4-4D2F-9602-6DF397F1654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04" name="Line 170">
          <a:extLst>
            <a:ext uri="{FF2B5EF4-FFF2-40B4-BE49-F238E27FC236}">
              <a16:creationId xmlns:a16="http://schemas.microsoft.com/office/drawing/2014/main" id="{C916363B-56AB-4FCD-B03E-4EF57D9837E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05" name="Line 172">
          <a:extLst>
            <a:ext uri="{FF2B5EF4-FFF2-40B4-BE49-F238E27FC236}">
              <a16:creationId xmlns:a16="http://schemas.microsoft.com/office/drawing/2014/main" id="{52AB3743-1F88-4063-9075-83385B532A1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06" name="Line 174">
          <a:extLst>
            <a:ext uri="{FF2B5EF4-FFF2-40B4-BE49-F238E27FC236}">
              <a16:creationId xmlns:a16="http://schemas.microsoft.com/office/drawing/2014/main" id="{5CA65628-3997-4B6A-A283-F5783259EBA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07" name="Line 176">
          <a:extLst>
            <a:ext uri="{FF2B5EF4-FFF2-40B4-BE49-F238E27FC236}">
              <a16:creationId xmlns:a16="http://schemas.microsoft.com/office/drawing/2014/main" id="{5B8BFCA0-F001-4112-813C-0215B9051C2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08" name="Line 178">
          <a:extLst>
            <a:ext uri="{FF2B5EF4-FFF2-40B4-BE49-F238E27FC236}">
              <a16:creationId xmlns:a16="http://schemas.microsoft.com/office/drawing/2014/main" id="{D05EB931-26A0-4F0C-8563-8609B1D7682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09" name="Line 180">
          <a:extLst>
            <a:ext uri="{FF2B5EF4-FFF2-40B4-BE49-F238E27FC236}">
              <a16:creationId xmlns:a16="http://schemas.microsoft.com/office/drawing/2014/main" id="{F8ED4FAB-FA2D-4059-BB37-7256B1E0F8F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10" name="Line 11">
          <a:extLst>
            <a:ext uri="{FF2B5EF4-FFF2-40B4-BE49-F238E27FC236}">
              <a16:creationId xmlns:a16="http://schemas.microsoft.com/office/drawing/2014/main" id="{634D4397-9940-469B-A902-B4F8FFB91C7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11" name="Line 12">
          <a:extLst>
            <a:ext uri="{FF2B5EF4-FFF2-40B4-BE49-F238E27FC236}">
              <a16:creationId xmlns:a16="http://schemas.microsoft.com/office/drawing/2014/main" id="{CE3A919D-75FD-42BE-83BB-CF7010F95A7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12" name="Line 28">
          <a:extLst>
            <a:ext uri="{FF2B5EF4-FFF2-40B4-BE49-F238E27FC236}">
              <a16:creationId xmlns:a16="http://schemas.microsoft.com/office/drawing/2014/main" id="{8CA8F117-FAFB-437E-9CC4-72AC3171129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13" name="Line 30">
          <a:extLst>
            <a:ext uri="{FF2B5EF4-FFF2-40B4-BE49-F238E27FC236}">
              <a16:creationId xmlns:a16="http://schemas.microsoft.com/office/drawing/2014/main" id="{1345A5D2-5A35-4364-A457-FD04B51D276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14" name="Line 32">
          <a:extLst>
            <a:ext uri="{FF2B5EF4-FFF2-40B4-BE49-F238E27FC236}">
              <a16:creationId xmlns:a16="http://schemas.microsoft.com/office/drawing/2014/main" id="{66916295-9566-44A4-9013-5172C7E9F06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15" name="Line 34">
          <a:extLst>
            <a:ext uri="{FF2B5EF4-FFF2-40B4-BE49-F238E27FC236}">
              <a16:creationId xmlns:a16="http://schemas.microsoft.com/office/drawing/2014/main" id="{C6474423-0310-4144-9A01-BF2E4A12FB9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16" name="Line 36">
          <a:extLst>
            <a:ext uri="{FF2B5EF4-FFF2-40B4-BE49-F238E27FC236}">
              <a16:creationId xmlns:a16="http://schemas.microsoft.com/office/drawing/2014/main" id="{FFABF961-59AB-4C96-A880-B197BCC6ECD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17" name="Line 38">
          <a:extLst>
            <a:ext uri="{FF2B5EF4-FFF2-40B4-BE49-F238E27FC236}">
              <a16:creationId xmlns:a16="http://schemas.microsoft.com/office/drawing/2014/main" id="{BE412A3A-F0F7-4764-9E57-D2AEBE3D2EB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18" name="Line 168">
          <a:extLst>
            <a:ext uri="{FF2B5EF4-FFF2-40B4-BE49-F238E27FC236}">
              <a16:creationId xmlns:a16="http://schemas.microsoft.com/office/drawing/2014/main" id="{271AF41B-0A41-4D71-8F6B-0F104F6EBC9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19" name="Line 169">
          <a:extLst>
            <a:ext uri="{FF2B5EF4-FFF2-40B4-BE49-F238E27FC236}">
              <a16:creationId xmlns:a16="http://schemas.microsoft.com/office/drawing/2014/main" id="{80ABAB23-FC73-4364-A69E-05067767A8E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20" name="Line 170">
          <a:extLst>
            <a:ext uri="{FF2B5EF4-FFF2-40B4-BE49-F238E27FC236}">
              <a16:creationId xmlns:a16="http://schemas.microsoft.com/office/drawing/2014/main" id="{738DB396-8E20-4D79-A048-D2B496288B4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21" name="Line 172">
          <a:extLst>
            <a:ext uri="{FF2B5EF4-FFF2-40B4-BE49-F238E27FC236}">
              <a16:creationId xmlns:a16="http://schemas.microsoft.com/office/drawing/2014/main" id="{1E1ABDC3-0BD2-4F0A-8539-B93E6A3B389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22" name="Line 174">
          <a:extLst>
            <a:ext uri="{FF2B5EF4-FFF2-40B4-BE49-F238E27FC236}">
              <a16:creationId xmlns:a16="http://schemas.microsoft.com/office/drawing/2014/main" id="{AA46531F-BED9-482E-94F1-F3BF5A4DE86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23" name="Line 176">
          <a:extLst>
            <a:ext uri="{FF2B5EF4-FFF2-40B4-BE49-F238E27FC236}">
              <a16:creationId xmlns:a16="http://schemas.microsoft.com/office/drawing/2014/main" id="{EA510339-80F3-4B6E-BF16-07AA39602D8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24" name="Line 29">
          <a:extLst>
            <a:ext uri="{FF2B5EF4-FFF2-40B4-BE49-F238E27FC236}">
              <a16:creationId xmlns:a16="http://schemas.microsoft.com/office/drawing/2014/main" id="{6CC0ED47-6EF0-47BE-9758-C38836D743D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25" name="Line 31">
          <a:extLst>
            <a:ext uri="{FF2B5EF4-FFF2-40B4-BE49-F238E27FC236}">
              <a16:creationId xmlns:a16="http://schemas.microsoft.com/office/drawing/2014/main" id="{E371021B-F5B6-4CD2-8F73-BCC50897366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26" name="Line 33">
          <a:extLst>
            <a:ext uri="{FF2B5EF4-FFF2-40B4-BE49-F238E27FC236}">
              <a16:creationId xmlns:a16="http://schemas.microsoft.com/office/drawing/2014/main" id="{3D6FDEF4-1680-48CB-8823-7D6F439AD64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27" name="Line 35">
          <a:extLst>
            <a:ext uri="{FF2B5EF4-FFF2-40B4-BE49-F238E27FC236}">
              <a16:creationId xmlns:a16="http://schemas.microsoft.com/office/drawing/2014/main" id="{185EE2E5-CDA6-4B1E-B829-F35DB3191FB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28" name="Line 37">
          <a:extLst>
            <a:ext uri="{FF2B5EF4-FFF2-40B4-BE49-F238E27FC236}">
              <a16:creationId xmlns:a16="http://schemas.microsoft.com/office/drawing/2014/main" id="{DD99235D-4382-4D63-B919-CECCB0824C8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29" name="Line 39">
          <a:extLst>
            <a:ext uri="{FF2B5EF4-FFF2-40B4-BE49-F238E27FC236}">
              <a16:creationId xmlns:a16="http://schemas.microsoft.com/office/drawing/2014/main" id="{FC1FB7CF-7CE2-4A66-BB17-9CBCFBBFC94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30" name="Line 171">
          <a:extLst>
            <a:ext uri="{FF2B5EF4-FFF2-40B4-BE49-F238E27FC236}">
              <a16:creationId xmlns:a16="http://schemas.microsoft.com/office/drawing/2014/main" id="{2743C440-2B05-4369-91FB-402C5EBC7E7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31" name="Line 173">
          <a:extLst>
            <a:ext uri="{FF2B5EF4-FFF2-40B4-BE49-F238E27FC236}">
              <a16:creationId xmlns:a16="http://schemas.microsoft.com/office/drawing/2014/main" id="{5814FC40-5A87-442D-AB95-137B65A57F8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32" name="Line 175">
          <a:extLst>
            <a:ext uri="{FF2B5EF4-FFF2-40B4-BE49-F238E27FC236}">
              <a16:creationId xmlns:a16="http://schemas.microsoft.com/office/drawing/2014/main" id="{34E1BFDC-7554-4AA5-8032-2B5E9996DA2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33" name="Line 177">
          <a:extLst>
            <a:ext uri="{FF2B5EF4-FFF2-40B4-BE49-F238E27FC236}">
              <a16:creationId xmlns:a16="http://schemas.microsoft.com/office/drawing/2014/main" id="{5765A010-A3BB-48FB-B27C-2C81D69A43A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34" name="Line 179">
          <a:extLst>
            <a:ext uri="{FF2B5EF4-FFF2-40B4-BE49-F238E27FC236}">
              <a16:creationId xmlns:a16="http://schemas.microsoft.com/office/drawing/2014/main" id="{0B1C49E1-B889-49C9-BF7E-916E634A61A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35" name="Line 181">
          <a:extLst>
            <a:ext uri="{FF2B5EF4-FFF2-40B4-BE49-F238E27FC236}">
              <a16:creationId xmlns:a16="http://schemas.microsoft.com/office/drawing/2014/main" id="{61998E42-304F-4850-9961-965543033B1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36" name="Line 29">
          <a:extLst>
            <a:ext uri="{FF2B5EF4-FFF2-40B4-BE49-F238E27FC236}">
              <a16:creationId xmlns:a16="http://schemas.microsoft.com/office/drawing/2014/main" id="{3B71A714-69AD-4B4C-B5E3-CCC89D1302C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37" name="Line 31">
          <a:extLst>
            <a:ext uri="{FF2B5EF4-FFF2-40B4-BE49-F238E27FC236}">
              <a16:creationId xmlns:a16="http://schemas.microsoft.com/office/drawing/2014/main" id="{0EC09094-D505-43FA-AD2E-27A5458F65B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38" name="Line 33">
          <a:extLst>
            <a:ext uri="{FF2B5EF4-FFF2-40B4-BE49-F238E27FC236}">
              <a16:creationId xmlns:a16="http://schemas.microsoft.com/office/drawing/2014/main" id="{78B71829-36E7-4D59-ABC3-414BB405332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39" name="Line 35">
          <a:extLst>
            <a:ext uri="{FF2B5EF4-FFF2-40B4-BE49-F238E27FC236}">
              <a16:creationId xmlns:a16="http://schemas.microsoft.com/office/drawing/2014/main" id="{9B91EC51-0640-467D-A31D-D60C3BEB501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40" name="Line 37">
          <a:extLst>
            <a:ext uri="{FF2B5EF4-FFF2-40B4-BE49-F238E27FC236}">
              <a16:creationId xmlns:a16="http://schemas.microsoft.com/office/drawing/2014/main" id="{5645A508-30D2-4A73-8777-1551553833B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41" name="Line 39">
          <a:extLst>
            <a:ext uri="{FF2B5EF4-FFF2-40B4-BE49-F238E27FC236}">
              <a16:creationId xmlns:a16="http://schemas.microsoft.com/office/drawing/2014/main" id="{34AD862A-0719-48E8-9A85-D541141AFE7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42" name="Line 171">
          <a:extLst>
            <a:ext uri="{FF2B5EF4-FFF2-40B4-BE49-F238E27FC236}">
              <a16:creationId xmlns:a16="http://schemas.microsoft.com/office/drawing/2014/main" id="{72F19207-5146-4C39-BEEC-EFE82F9FA4D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43" name="Line 173">
          <a:extLst>
            <a:ext uri="{FF2B5EF4-FFF2-40B4-BE49-F238E27FC236}">
              <a16:creationId xmlns:a16="http://schemas.microsoft.com/office/drawing/2014/main" id="{247ADE70-3CF0-4920-8730-25C475AE323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44" name="Line 175">
          <a:extLst>
            <a:ext uri="{FF2B5EF4-FFF2-40B4-BE49-F238E27FC236}">
              <a16:creationId xmlns:a16="http://schemas.microsoft.com/office/drawing/2014/main" id="{F1E71175-8DCA-491F-BA4D-8352F145767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45" name="Line 177">
          <a:extLst>
            <a:ext uri="{FF2B5EF4-FFF2-40B4-BE49-F238E27FC236}">
              <a16:creationId xmlns:a16="http://schemas.microsoft.com/office/drawing/2014/main" id="{4D090F3A-4F58-4154-B335-1B58F31BDD2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46" name="Line 179">
          <a:extLst>
            <a:ext uri="{FF2B5EF4-FFF2-40B4-BE49-F238E27FC236}">
              <a16:creationId xmlns:a16="http://schemas.microsoft.com/office/drawing/2014/main" id="{62270F9B-52D4-4FA0-86C0-BD49AB0CF65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47" name="Line 181">
          <a:extLst>
            <a:ext uri="{FF2B5EF4-FFF2-40B4-BE49-F238E27FC236}">
              <a16:creationId xmlns:a16="http://schemas.microsoft.com/office/drawing/2014/main" id="{C02CFAA6-5610-4D16-ABE2-A1138BAB767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48" name="Line 11">
          <a:extLst>
            <a:ext uri="{FF2B5EF4-FFF2-40B4-BE49-F238E27FC236}">
              <a16:creationId xmlns:a16="http://schemas.microsoft.com/office/drawing/2014/main" id="{09CB3841-4946-403B-A077-26B73585623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49" name="Line 12">
          <a:extLst>
            <a:ext uri="{FF2B5EF4-FFF2-40B4-BE49-F238E27FC236}">
              <a16:creationId xmlns:a16="http://schemas.microsoft.com/office/drawing/2014/main" id="{478D6B97-8B54-4012-A819-D4ABCB87964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50" name="Line 28">
          <a:extLst>
            <a:ext uri="{FF2B5EF4-FFF2-40B4-BE49-F238E27FC236}">
              <a16:creationId xmlns:a16="http://schemas.microsoft.com/office/drawing/2014/main" id="{53FAC466-769A-4D08-87EA-22785BE1960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51" name="Line 30">
          <a:extLst>
            <a:ext uri="{FF2B5EF4-FFF2-40B4-BE49-F238E27FC236}">
              <a16:creationId xmlns:a16="http://schemas.microsoft.com/office/drawing/2014/main" id="{D3B86C53-EDE2-4E0A-89D6-891D54A1F44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52" name="Line 32">
          <a:extLst>
            <a:ext uri="{FF2B5EF4-FFF2-40B4-BE49-F238E27FC236}">
              <a16:creationId xmlns:a16="http://schemas.microsoft.com/office/drawing/2014/main" id="{C5E3A646-E704-483B-B027-81FF9C450A1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53" name="Line 34">
          <a:extLst>
            <a:ext uri="{FF2B5EF4-FFF2-40B4-BE49-F238E27FC236}">
              <a16:creationId xmlns:a16="http://schemas.microsoft.com/office/drawing/2014/main" id="{F3914BBF-36F7-4100-9B33-15B0717A976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54" name="Line 36">
          <a:extLst>
            <a:ext uri="{FF2B5EF4-FFF2-40B4-BE49-F238E27FC236}">
              <a16:creationId xmlns:a16="http://schemas.microsoft.com/office/drawing/2014/main" id="{87FE0CA3-148C-45AD-ADFE-AD71C4FB1F7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55" name="Line 38">
          <a:extLst>
            <a:ext uri="{FF2B5EF4-FFF2-40B4-BE49-F238E27FC236}">
              <a16:creationId xmlns:a16="http://schemas.microsoft.com/office/drawing/2014/main" id="{E5A0A51F-5F73-4DBE-B3E3-4AF02C9A2BA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56" name="Line 168">
          <a:extLst>
            <a:ext uri="{FF2B5EF4-FFF2-40B4-BE49-F238E27FC236}">
              <a16:creationId xmlns:a16="http://schemas.microsoft.com/office/drawing/2014/main" id="{4D9A4FE5-6065-462B-90DD-94E3B189089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57" name="Line 169">
          <a:extLst>
            <a:ext uri="{FF2B5EF4-FFF2-40B4-BE49-F238E27FC236}">
              <a16:creationId xmlns:a16="http://schemas.microsoft.com/office/drawing/2014/main" id="{7C010884-7332-49BA-8501-DFB79B5AE7E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58" name="Line 170">
          <a:extLst>
            <a:ext uri="{FF2B5EF4-FFF2-40B4-BE49-F238E27FC236}">
              <a16:creationId xmlns:a16="http://schemas.microsoft.com/office/drawing/2014/main" id="{B2234907-5DAD-4F47-AF85-BA3308432FC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59" name="Line 172">
          <a:extLst>
            <a:ext uri="{FF2B5EF4-FFF2-40B4-BE49-F238E27FC236}">
              <a16:creationId xmlns:a16="http://schemas.microsoft.com/office/drawing/2014/main" id="{63AB6B71-5A9A-4F60-86D7-F42E4777A89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60" name="Line 174">
          <a:extLst>
            <a:ext uri="{FF2B5EF4-FFF2-40B4-BE49-F238E27FC236}">
              <a16:creationId xmlns:a16="http://schemas.microsoft.com/office/drawing/2014/main" id="{1811B0AC-3FA6-4705-B968-EC036AE4A77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61" name="Line 176">
          <a:extLst>
            <a:ext uri="{FF2B5EF4-FFF2-40B4-BE49-F238E27FC236}">
              <a16:creationId xmlns:a16="http://schemas.microsoft.com/office/drawing/2014/main" id="{D425B1AC-11E8-47EC-8C03-0C9DC1C4244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62" name="Line 178">
          <a:extLst>
            <a:ext uri="{FF2B5EF4-FFF2-40B4-BE49-F238E27FC236}">
              <a16:creationId xmlns:a16="http://schemas.microsoft.com/office/drawing/2014/main" id="{3C5C3C32-4AD5-439C-A5F6-F52E2E8EE32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63" name="Line 180">
          <a:extLst>
            <a:ext uri="{FF2B5EF4-FFF2-40B4-BE49-F238E27FC236}">
              <a16:creationId xmlns:a16="http://schemas.microsoft.com/office/drawing/2014/main" id="{5FEC9625-CEA8-4CBB-A28C-ABEB8E76E93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64" name="Line 11">
          <a:extLst>
            <a:ext uri="{FF2B5EF4-FFF2-40B4-BE49-F238E27FC236}">
              <a16:creationId xmlns:a16="http://schemas.microsoft.com/office/drawing/2014/main" id="{E361C7BB-A23D-4F51-8DA5-B2C10FE7381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65" name="Line 12">
          <a:extLst>
            <a:ext uri="{FF2B5EF4-FFF2-40B4-BE49-F238E27FC236}">
              <a16:creationId xmlns:a16="http://schemas.microsoft.com/office/drawing/2014/main" id="{B0194C96-BE73-4BF8-A8CB-3C562D76350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66" name="Line 28">
          <a:extLst>
            <a:ext uri="{FF2B5EF4-FFF2-40B4-BE49-F238E27FC236}">
              <a16:creationId xmlns:a16="http://schemas.microsoft.com/office/drawing/2014/main" id="{2FE31CF5-ADD5-4AEC-8CE1-286FFC8DDBD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67" name="Line 30">
          <a:extLst>
            <a:ext uri="{FF2B5EF4-FFF2-40B4-BE49-F238E27FC236}">
              <a16:creationId xmlns:a16="http://schemas.microsoft.com/office/drawing/2014/main" id="{BFAAC7A1-416C-4540-85AF-C16298D8CC2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68" name="Line 32">
          <a:extLst>
            <a:ext uri="{FF2B5EF4-FFF2-40B4-BE49-F238E27FC236}">
              <a16:creationId xmlns:a16="http://schemas.microsoft.com/office/drawing/2014/main" id="{62301254-8A3D-4914-B254-1A891CC92DD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69" name="Line 34">
          <a:extLst>
            <a:ext uri="{FF2B5EF4-FFF2-40B4-BE49-F238E27FC236}">
              <a16:creationId xmlns:a16="http://schemas.microsoft.com/office/drawing/2014/main" id="{5C8C137D-8EFC-4B2A-ACDD-5430830FC7F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70" name="Line 36">
          <a:extLst>
            <a:ext uri="{FF2B5EF4-FFF2-40B4-BE49-F238E27FC236}">
              <a16:creationId xmlns:a16="http://schemas.microsoft.com/office/drawing/2014/main" id="{659B4853-FD00-4EDB-B8E7-23DFA20C02F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71" name="Line 38">
          <a:extLst>
            <a:ext uri="{FF2B5EF4-FFF2-40B4-BE49-F238E27FC236}">
              <a16:creationId xmlns:a16="http://schemas.microsoft.com/office/drawing/2014/main" id="{F746787E-A1E6-4D55-B0B3-EC7CD4088F0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72" name="Line 168">
          <a:extLst>
            <a:ext uri="{FF2B5EF4-FFF2-40B4-BE49-F238E27FC236}">
              <a16:creationId xmlns:a16="http://schemas.microsoft.com/office/drawing/2014/main" id="{2EA9244E-C337-4424-A2F2-D9F6B60BFE3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73" name="Line 169">
          <a:extLst>
            <a:ext uri="{FF2B5EF4-FFF2-40B4-BE49-F238E27FC236}">
              <a16:creationId xmlns:a16="http://schemas.microsoft.com/office/drawing/2014/main" id="{837F4832-3256-48C5-9B74-4A36836C814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74" name="Line 170">
          <a:extLst>
            <a:ext uri="{FF2B5EF4-FFF2-40B4-BE49-F238E27FC236}">
              <a16:creationId xmlns:a16="http://schemas.microsoft.com/office/drawing/2014/main" id="{2B4B28D2-0E0B-4D42-8B48-1D6E8B826A6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75" name="Line 172">
          <a:extLst>
            <a:ext uri="{FF2B5EF4-FFF2-40B4-BE49-F238E27FC236}">
              <a16:creationId xmlns:a16="http://schemas.microsoft.com/office/drawing/2014/main" id="{E6206A85-977D-48FC-81F2-AD0C0BE8AD9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76" name="Line 174">
          <a:extLst>
            <a:ext uri="{FF2B5EF4-FFF2-40B4-BE49-F238E27FC236}">
              <a16:creationId xmlns:a16="http://schemas.microsoft.com/office/drawing/2014/main" id="{9ACCBA06-4B26-4897-BE45-9604271A2AB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77" name="Line 176">
          <a:extLst>
            <a:ext uri="{FF2B5EF4-FFF2-40B4-BE49-F238E27FC236}">
              <a16:creationId xmlns:a16="http://schemas.microsoft.com/office/drawing/2014/main" id="{8E92CDE3-6784-4F61-A6CE-523FC20919B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78" name="Line 178">
          <a:extLst>
            <a:ext uri="{FF2B5EF4-FFF2-40B4-BE49-F238E27FC236}">
              <a16:creationId xmlns:a16="http://schemas.microsoft.com/office/drawing/2014/main" id="{B0FB23A6-96FD-455A-A3D4-30C61B60EAF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79" name="Line 180">
          <a:extLst>
            <a:ext uri="{FF2B5EF4-FFF2-40B4-BE49-F238E27FC236}">
              <a16:creationId xmlns:a16="http://schemas.microsoft.com/office/drawing/2014/main" id="{6B7EDDE9-A92C-4725-9CF0-207B2365B1D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80" name="Line 11">
          <a:extLst>
            <a:ext uri="{FF2B5EF4-FFF2-40B4-BE49-F238E27FC236}">
              <a16:creationId xmlns:a16="http://schemas.microsoft.com/office/drawing/2014/main" id="{5CB24CE8-21A3-4982-A642-39337B187E3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81" name="Line 12">
          <a:extLst>
            <a:ext uri="{FF2B5EF4-FFF2-40B4-BE49-F238E27FC236}">
              <a16:creationId xmlns:a16="http://schemas.microsoft.com/office/drawing/2014/main" id="{63074D9E-B327-4AB5-B453-233AF24E2F5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82" name="Line 28">
          <a:extLst>
            <a:ext uri="{FF2B5EF4-FFF2-40B4-BE49-F238E27FC236}">
              <a16:creationId xmlns:a16="http://schemas.microsoft.com/office/drawing/2014/main" id="{AC8C523C-624E-4A1C-B9BA-209BAFCBB71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83" name="Line 30">
          <a:extLst>
            <a:ext uri="{FF2B5EF4-FFF2-40B4-BE49-F238E27FC236}">
              <a16:creationId xmlns:a16="http://schemas.microsoft.com/office/drawing/2014/main" id="{C0AC584F-3A91-4F23-BD94-BCA43373801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84" name="Line 32">
          <a:extLst>
            <a:ext uri="{FF2B5EF4-FFF2-40B4-BE49-F238E27FC236}">
              <a16:creationId xmlns:a16="http://schemas.microsoft.com/office/drawing/2014/main" id="{D82F8864-3ED1-4012-B199-F0AA0628E55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85" name="Line 34">
          <a:extLst>
            <a:ext uri="{FF2B5EF4-FFF2-40B4-BE49-F238E27FC236}">
              <a16:creationId xmlns:a16="http://schemas.microsoft.com/office/drawing/2014/main" id="{99F94B1B-CFBC-4C1A-AD2F-D910C4851F3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86" name="Line 36">
          <a:extLst>
            <a:ext uri="{FF2B5EF4-FFF2-40B4-BE49-F238E27FC236}">
              <a16:creationId xmlns:a16="http://schemas.microsoft.com/office/drawing/2014/main" id="{DB6B361F-0705-42FF-B02E-FD72326245E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87" name="Line 38">
          <a:extLst>
            <a:ext uri="{FF2B5EF4-FFF2-40B4-BE49-F238E27FC236}">
              <a16:creationId xmlns:a16="http://schemas.microsoft.com/office/drawing/2014/main" id="{2363A016-006E-4945-A164-F4970D54B90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88" name="Line 168">
          <a:extLst>
            <a:ext uri="{FF2B5EF4-FFF2-40B4-BE49-F238E27FC236}">
              <a16:creationId xmlns:a16="http://schemas.microsoft.com/office/drawing/2014/main" id="{5341FA26-2F13-4F9E-8D83-EBB0A1E7BA9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89" name="Line 169">
          <a:extLst>
            <a:ext uri="{FF2B5EF4-FFF2-40B4-BE49-F238E27FC236}">
              <a16:creationId xmlns:a16="http://schemas.microsoft.com/office/drawing/2014/main" id="{9B411FCC-9947-4536-B78F-5608AE8D171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90" name="Line 170">
          <a:extLst>
            <a:ext uri="{FF2B5EF4-FFF2-40B4-BE49-F238E27FC236}">
              <a16:creationId xmlns:a16="http://schemas.microsoft.com/office/drawing/2014/main" id="{3AFD649F-59DA-459C-ABA3-25685212602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91" name="Line 172">
          <a:extLst>
            <a:ext uri="{FF2B5EF4-FFF2-40B4-BE49-F238E27FC236}">
              <a16:creationId xmlns:a16="http://schemas.microsoft.com/office/drawing/2014/main" id="{A4D58778-AAB5-41E4-B318-77B4181D500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92" name="Line 174">
          <a:extLst>
            <a:ext uri="{FF2B5EF4-FFF2-40B4-BE49-F238E27FC236}">
              <a16:creationId xmlns:a16="http://schemas.microsoft.com/office/drawing/2014/main" id="{4445BFE4-0640-4F51-A021-B497B795414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93" name="Line 176">
          <a:extLst>
            <a:ext uri="{FF2B5EF4-FFF2-40B4-BE49-F238E27FC236}">
              <a16:creationId xmlns:a16="http://schemas.microsoft.com/office/drawing/2014/main" id="{79B227B8-53FF-49B3-BDC8-CFF38EA8DD1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94" name="Line 178">
          <a:extLst>
            <a:ext uri="{FF2B5EF4-FFF2-40B4-BE49-F238E27FC236}">
              <a16:creationId xmlns:a16="http://schemas.microsoft.com/office/drawing/2014/main" id="{C6EAE43D-514B-4D81-B428-206642CF558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95" name="Line 180">
          <a:extLst>
            <a:ext uri="{FF2B5EF4-FFF2-40B4-BE49-F238E27FC236}">
              <a16:creationId xmlns:a16="http://schemas.microsoft.com/office/drawing/2014/main" id="{9261362B-DED9-454E-A78B-55051EA15A7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96" name="Line 11">
          <a:extLst>
            <a:ext uri="{FF2B5EF4-FFF2-40B4-BE49-F238E27FC236}">
              <a16:creationId xmlns:a16="http://schemas.microsoft.com/office/drawing/2014/main" id="{FA1362B9-9F1C-4BD5-ACD4-C45E434D80E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97" name="Line 12">
          <a:extLst>
            <a:ext uri="{FF2B5EF4-FFF2-40B4-BE49-F238E27FC236}">
              <a16:creationId xmlns:a16="http://schemas.microsoft.com/office/drawing/2014/main" id="{A1E67989-0055-474D-A73A-65A0E457547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98" name="Line 28">
          <a:extLst>
            <a:ext uri="{FF2B5EF4-FFF2-40B4-BE49-F238E27FC236}">
              <a16:creationId xmlns:a16="http://schemas.microsoft.com/office/drawing/2014/main" id="{D82CEBBD-C13F-4203-B295-07FB58F3146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99" name="Line 30">
          <a:extLst>
            <a:ext uri="{FF2B5EF4-FFF2-40B4-BE49-F238E27FC236}">
              <a16:creationId xmlns:a16="http://schemas.microsoft.com/office/drawing/2014/main" id="{399C760E-9FF2-4F4D-9E4B-388ADAB982F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00" name="Line 32">
          <a:extLst>
            <a:ext uri="{FF2B5EF4-FFF2-40B4-BE49-F238E27FC236}">
              <a16:creationId xmlns:a16="http://schemas.microsoft.com/office/drawing/2014/main" id="{75793232-9B77-41DB-8FFB-C02DC59A0E7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01" name="Line 34">
          <a:extLst>
            <a:ext uri="{FF2B5EF4-FFF2-40B4-BE49-F238E27FC236}">
              <a16:creationId xmlns:a16="http://schemas.microsoft.com/office/drawing/2014/main" id="{EF64D222-C1AA-4F22-AB97-7E3FF58961E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02" name="Line 36">
          <a:extLst>
            <a:ext uri="{FF2B5EF4-FFF2-40B4-BE49-F238E27FC236}">
              <a16:creationId xmlns:a16="http://schemas.microsoft.com/office/drawing/2014/main" id="{1CE36BC9-901D-429B-8C94-719A1C001D5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03" name="Line 38">
          <a:extLst>
            <a:ext uri="{FF2B5EF4-FFF2-40B4-BE49-F238E27FC236}">
              <a16:creationId xmlns:a16="http://schemas.microsoft.com/office/drawing/2014/main" id="{39827307-0231-49B1-AD42-0EBD140FBA8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04" name="Line 168">
          <a:extLst>
            <a:ext uri="{FF2B5EF4-FFF2-40B4-BE49-F238E27FC236}">
              <a16:creationId xmlns:a16="http://schemas.microsoft.com/office/drawing/2014/main" id="{79CD96B4-C34D-4260-BD73-A5F7A6A34A0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05" name="Line 169">
          <a:extLst>
            <a:ext uri="{FF2B5EF4-FFF2-40B4-BE49-F238E27FC236}">
              <a16:creationId xmlns:a16="http://schemas.microsoft.com/office/drawing/2014/main" id="{C9D29624-ABB4-4012-A39A-975E4FCCFF5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06" name="Line 170">
          <a:extLst>
            <a:ext uri="{FF2B5EF4-FFF2-40B4-BE49-F238E27FC236}">
              <a16:creationId xmlns:a16="http://schemas.microsoft.com/office/drawing/2014/main" id="{E4BCB845-2704-4DB9-BB92-2F96713B9BC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07" name="Line 172">
          <a:extLst>
            <a:ext uri="{FF2B5EF4-FFF2-40B4-BE49-F238E27FC236}">
              <a16:creationId xmlns:a16="http://schemas.microsoft.com/office/drawing/2014/main" id="{96C7CAE3-1818-45A9-B56C-D20BA04F4FE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08" name="Line 174">
          <a:extLst>
            <a:ext uri="{FF2B5EF4-FFF2-40B4-BE49-F238E27FC236}">
              <a16:creationId xmlns:a16="http://schemas.microsoft.com/office/drawing/2014/main" id="{A6660F08-2A02-4D01-93BC-40ADC4D3A83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09" name="Line 176">
          <a:extLst>
            <a:ext uri="{FF2B5EF4-FFF2-40B4-BE49-F238E27FC236}">
              <a16:creationId xmlns:a16="http://schemas.microsoft.com/office/drawing/2014/main" id="{FCAEBE7C-7785-4DA0-A693-F8B4507822F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10" name="Line 29">
          <a:extLst>
            <a:ext uri="{FF2B5EF4-FFF2-40B4-BE49-F238E27FC236}">
              <a16:creationId xmlns:a16="http://schemas.microsoft.com/office/drawing/2014/main" id="{43C2C5F6-31DB-44AE-A9EE-CAEFDFCF4F4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11" name="Line 31">
          <a:extLst>
            <a:ext uri="{FF2B5EF4-FFF2-40B4-BE49-F238E27FC236}">
              <a16:creationId xmlns:a16="http://schemas.microsoft.com/office/drawing/2014/main" id="{6973557F-FF0F-4E9D-BBD3-CA0D3D600AA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12" name="Line 33">
          <a:extLst>
            <a:ext uri="{FF2B5EF4-FFF2-40B4-BE49-F238E27FC236}">
              <a16:creationId xmlns:a16="http://schemas.microsoft.com/office/drawing/2014/main" id="{D542E39D-A7BA-4314-9AC0-6B708179472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13" name="Line 35">
          <a:extLst>
            <a:ext uri="{FF2B5EF4-FFF2-40B4-BE49-F238E27FC236}">
              <a16:creationId xmlns:a16="http://schemas.microsoft.com/office/drawing/2014/main" id="{1D51F2D2-36E6-4B63-A02A-2A5ECA961C6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14" name="Line 37">
          <a:extLst>
            <a:ext uri="{FF2B5EF4-FFF2-40B4-BE49-F238E27FC236}">
              <a16:creationId xmlns:a16="http://schemas.microsoft.com/office/drawing/2014/main" id="{C322520D-329C-4ED2-BBE9-6330D030A4E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15" name="Line 39">
          <a:extLst>
            <a:ext uri="{FF2B5EF4-FFF2-40B4-BE49-F238E27FC236}">
              <a16:creationId xmlns:a16="http://schemas.microsoft.com/office/drawing/2014/main" id="{517726D4-65BC-4349-B82B-6A29C0F321B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16" name="Line 171">
          <a:extLst>
            <a:ext uri="{FF2B5EF4-FFF2-40B4-BE49-F238E27FC236}">
              <a16:creationId xmlns:a16="http://schemas.microsoft.com/office/drawing/2014/main" id="{53C0C72C-75BC-46F1-B8EA-F7511EA6690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17" name="Line 173">
          <a:extLst>
            <a:ext uri="{FF2B5EF4-FFF2-40B4-BE49-F238E27FC236}">
              <a16:creationId xmlns:a16="http://schemas.microsoft.com/office/drawing/2014/main" id="{6D4EABA7-678C-4741-8F63-EEB7A868BDD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18" name="Line 175">
          <a:extLst>
            <a:ext uri="{FF2B5EF4-FFF2-40B4-BE49-F238E27FC236}">
              <a16:creationId xmlns:a16="http://schemas.microsoft.com/office/drawing/2014/main" id="{11F64111-83C0-45DA-8109-11ACE360776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19" name="Line 177">
          <a:extLst>
            <a:ext uri="{FF2B5EF4-FFF2-40B4-BE49-F238E27FC236}">
              <a16:creationId xmlns:a16="http://schemas.microsoft.com/office/drawing/2014/main" id="{6E01D98F-6BAF-423F-AB24-9B81168E86F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20" name="Line 179">
          <a:extLst>
            <a:ext uri="{FF2B5EF4-FFF2-40B4-BE49-F238E27FC236}">
              <a16:creationId xmlns:a16="http://schemas.microsoft.com/office/drawing/2014/main" id="{F5B143F0-092A-4440-9833-54F0B677DEB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21" name="Line 181">
          <a:extLst>
            <a:ext uri="{FF2B5EF4-FFF2-40B4-BE49-F238E27FC236}">
              <a16:creationId xmlns:a16="http://schemas.microsoft.com/office/drawing/2014/main" id="{2A91A617-29BD-4A81-873C-FEE95086FF6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22" name="Line 29">
          <a:extLst>
            <a:ext uri="{FF2B5EF4-FFF2-40B4-BE49-F238E27FC236}">
              <a16:creationId xmlns:a16="http://schemas.microsoft.com/office/drawing/2014/main" id="{CADA47D0-174E-4028-8DD6-ED30919DA5B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23" name="Line 31">
          <a:extLst>
            <a:ext uri="{FF2B5EF4-FFF2-40B4-BE49-F238E27FC236}">
              <a16:creationId xmlns:a16="http://schemas.microsoft.com/office/drawing/2014/main" id="{6CE714F7-696F-4E57-9AF5-F49A5F2380F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24" name="Line 33">
          <a:extLst>
            <a:ext uri="{FF2B5EF4-FFF2-40B4-BE49-F238E27FC236}">
              <a16:creationId xmlns:a16="http://schemas.microsoft.com/office/drawing/2014/main" id="{FB710568-FF10-4A4C-AE60-FC53C9DCD92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25" name="Line 35">
          <a:extLst>
            <a:ext uri="{FF2B5EF4-FFF2-40B4-BE49-F238E27FC236}">
              <a16:creationId xmlns:a16="http://schemas.microsoft.com/office/drawing/2014/main" id="{1F34F536-295B-4276-A8AD-C783DCB249B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26" name="Line 37">
          <a:extLst>
            <a:ext uri="{FF2B5EF4-FFF2-40B4-BE49-F238E27FC236}">
              <a16:creationId xmlns:a16="http://schemas.microsoft.com/office/drawing/2014/main" id="{C9D1EAA9-DE94-4D13-B459-5F21CDE93EC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27" name="Line 39">
          <a:extLst>
            <a:ext uri="{FF2B5EF4-FFF2-40B4-BE49-F238E27FC236}">
              <a16:creationId xmlns:a16="http://schemas.microsoft.com/office/drawing/2014/main" id="{46A4E1BB-A78D-4A85-9A4C-4D2AD020493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28" name="Line 171">
          <a:extLst>
            <a:ext uri="{FF2B5EF4-FFF2-40B4-BE49-F238E27FC236}">
              <a16:creationId xmlns:a16="http://schemas.microsoft.com/office/drawing/2014/main" id="{CF047575-BDE1-420B-AA48-75F275F0ED2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29" name="Line 173">
          <a:extLst>
            <a:ext uri="{FF2B5EF4-FFF2-40B4-BE49-F238E27FC236}">
              <a16:creationId xmlns:a16="http://schemas.microsoft.com/office/drawing/2014/main" id="{D7043CBE-418D-4ED1-9484-3551083BAEC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30" name="Line 175">
          <a:extLst>
            <a:ext uri="{FF2B5EF4-FFF2-40B4-BE49-F238E27FC236}">
              <a16:creationId xmlns:a16="http://schemas.microsoft.com/office/drawing/2014/main" id="{167D740B-A165-48A3-B7A8-F8D38B43AF5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31" name="Line 177">
          <a:extLst>
            <a:ext uri="{FF2B5EF4-FFF2-40B4-BE49-F238E27FC236}">
              <a16:creationId xmlns:a16="http://schemas.microsoft.com/office/drawing/2014/main" id="{A8B169F7-8FDB-4465-8542-DDB16FB5806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32" name="Line 179">
          <a:extLst>
            <a:ext uri="{FF2B5EF4-FFF2-40B4-BE49-F238E27FC236}">
              <a16:creationId xmlns:a16="http://schemas.microsoft.com/office/drawing/2014/main" id="{951BCADC-5EE3-4643-8B6B-6A34F407C8A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33" name="Line 181">
          <a:extLst>
            <a:ext uri="{FF2B5EF4-FFF2-40B4-BE49-F238E27FC236}">
              <a16:creationId xmlns:a16="http://schemas.microsoft.com/office/drawing/2014/main" id="{C064EC35-EEEC-4BA7-AA78-D1D57FB6E47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34" name="Line 11">
          <a:extLst>
            <a:ext uri="{FF2B5EF4-FFF2-40B4-BE49-F238E27FC236}">
              <a16:creationId xmlns:a16="http://schemas.microsoft.com/office/drawing/2014/main" id="{B155BC2D-5037-446C-A6C1-C01E128DFCF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35" name="Line 12">
          <a:extLst>
            <a:ext uri="{FF2B5EF4-FFF2-40B4-BE49-F238E27FC236}">
              <a16:creationId xmlns:a16="http://schemas.microsoft.com/office/drawing/2014/main" id="{A59CDE00-F1F6-4DCE-80A6-79D7B123D01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36" name="Line 28">
          <a:extLst>
            <a:ext uri="{FF2B5EF4-FFF2-40B4-BE49-F238E27FC236}">
              <a16:creationId xmlns:a16="http://schemas.microsoft.com/office/drawing/2014/main" id="{34026E16-5CC7-4F56-AFAC-548C8FDCEA7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37" name="Line 30">
          <a:extLst>
            <a:ext uri="{FF2B5EF4-FFF2-40B4-BE49-F238E27FC236}">
              <a16:creationId xmlns:a16="http://schemas.microsoft.com/office/drawing/2014/main" id="{AA2587AE-6BDC-4FCC-B29E-87277684A3A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38" name="Line 32">
          <a:extLst>
            <a:ext uri="{FF2B5EF4-FFF2-40B4-BE49-F238E27FC236}">
              <a16:creationId xmlns:a16="http://schemas.microsoft.com/office/drawing/2014/main" id="{4B606823-C169-4B5D-8381-F1B32A712C8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39" name="Line 34">
          <a:extLst>
            <a:ext uri="{FF2B5EF4-FFF2-40B4-BE49-F238E27FC236}">
              <a16:creationId xmlns:a16="http://schemas.microsoft.com/office/drawing/2014/main" id="{6B1958C2-DBF6-4F97-A46C-B2322F3CEB3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40" name="Line 36">
          <a:extLst>
            <a:ext uri="{FF2B5EF4-FFF2-40B4-BE49-F238E27FC236}">
              <a16:creationId xmlns:a16="http://schemas.microsoft.com/office/drawing/2014/main" id="{45FBBF80-AB70-495E-AD17-B35B4D2A882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41" name="Line 38">
          <a:extLst>
            <a:ext uri="{FF2B5EF4-FFF2-40B4-BE49-F238E27FC236}">
              <a16:creationId xmlns:a16="http://schemas.microsoft.com/office/drawing/2014/main" id="{7F9A33E9-BE2A-41D1-903D-A1BD64B19B0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42" name="Line 168">
          <a:extLst>
            <a:ext uri="{FF2B5EF4-FFF2-40B4-BE49-F238E27FC236}">
              <a16:creationId xmlns:a16="http://schemas.microsoft.com/office/drawing/2014/main" id="{B3937874-E62E-40E7-AD29-BAE2D6DA834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43" name="Line 169">
          <a:extLst>
            <a:ext uri="{FF2B5EF4-FFF2-40B4-BE49-F238E27FC236}">
              <a16:creationId xmlns:a16="http://schemas.microsoft.com/office/drawing/2014/main" id="{4C7D9F87-D8A2-480E-B64A-C314691FB53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44" name="Line 170">
          <a:extLst>
            <a:ext uri="{FF2B5EF4-FFF2-40B4-BE49-F238E27FC236}">
              <a16:creationId xmlns:a16="http://schemas.microsoft.com/office/drawing/2014/main" id="{18D744E8-ABBF-4DF4-A21D-F8A10A5F7FD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45" name="Line 172">
          <a:extLst>
            <a:ext uri="{FF2B5EF4-FFF2-40B4-BE49-F238E27FC236}">
              <a16:creationId xmlns:a16="http://schemas.microsoft.com/office/drawing/2014/main" id="{19AAF9AD-7763-47D0-B519-637C2FC0A82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46" name="Line 174">
          <a:extLst>
            <a:ext uri="{FF2B5EF4-FFF2-40B4-BE49-F238E27FC236}">
              <a16:creationId xmlns:a16="http://schemas.microsoft.com/office/drawing/2014/main" id="{2A0A2866-5562-43EE-BA47-154C15C8359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47" name="Line 176">
          <a:extLst>
            <a:ext uri="{FF2B5EF4-FFF2-40B4-BE49-F238E27FC236}">
              <a16:creationId xmlns:a16="http://schemas.microsoft.com/office/drawing/2014/main" id="{93FD1F48-8267-4C32-BFC8-83A96D58B09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48" name="Line 178">
          <a:extLst>
            <a:ext uri="{FF2B5EF4-FFF2-40B4-BE49-F238E27FC236}">
              <a16:creationId xmlns:a16="http://schemas.microsoft.com/office/drawing/2014/main" id="{27B8FB5D-DC19-412D-A50E-27D9713ED91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49" name="Line 180">
          <a:extLst>
            <a:ext uri="{FF2B5EF4-FFF2-40B4-BE49-F238E27FC236}">
              <a16:creationId xmlns:a16="http://schemas.microsoft.com/office/drawing/2014/main" id="{0961E005-F226-41DD-8872-7CADC0CFA38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50" name="Line 11">
          <a:extLst>
            <a:ext uri="{FF2B5EF4-FFF2-40B4-BE49-F238E27FC236}">
              <a16:creationId xmlns:a16="http://schemas.microsoft.com/office/drawing/2014/main" id="{7DF3395D-F139-4418-82AD-C6F051121B9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51" name="Line 12">
          <a:extLst>
            <a:ext uri="{FF2B5EF4-FFF2-40B4-BE49-F238E27FC236}">
              <a16:creationId xmlns:a16="http://schemas.microsoft.com/office/drawing/2014/main" id="{B97B030F-85D7-4A52-8442-8889DC388C7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52" name="Line 28">
          <a:extLst>
            <a:ext uri="{FF2B5EF4-FFF2-40B4-BE49-F238E27FC236}">
              <a16:creationId xmlns:a16="http://schemas.microsoft.com/office/drawing/2014/main" id="{3C08853E-E6A3-4BA5-BFE1-2FAAF40349B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53" name="Line 30">
          <a:extLst>
            <a:ext uri="{FF2B5EF4-FFF2-40B4-BE49-F238E27FC236}">
              <a16:creationId xmlns:a16="http://schemas.microsoft.com/office/drawing/2014/main" id="{05113075-E05C-4FCE-86A3-51FD88D25BD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54" name="Line 32">
          <a:extLst>
            <a:ext uri="{FF2B5EF4-FFF2-40B4-BE49-F238E27FC236}">
              <a16:creationId xmlns:a16="http://schemas.microsoft.com/office/drawing/2014/main" id="{31A807C3-4278-44F3-BFDF-DB51CA9AEBF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55" name="Line 34">
          <a:extLst>
            <a:ext uri="{FF2B5EF4-FFF2-40B4-BE49-F238E27FC236}">
              <a16:creationId xmlns:a16="http://schemas.microsoft.com/office/drawing/2014/main" id="{1C7C09DF-9BC6-497B-B5D1-C0B12C8A091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56" name="Line 36">
          <a:extLst>
            <a:ext uri="{FF2B5EF4-FFF2-40B4-BE49-F238E27FC236}">
              <a16:creationId xmlns:a16="http://schemas.microsoft.com/office/drawing/2014/main" id="{A833C996-EBAC-4366-AD45-FE35DCEC831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57" name="Line 38">
          <a:extLst>
            <a:ext uri="{FF2B5EF4-FFF2-40B4-BE49-F238E27FC236}">
              <a16:creationId xmlns:a16="http://schemas.microsoft.com/office/drawing/2014/main" id="{339BB19F-5D19-4D89-9609-C93E8729997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58" name="Line 168">
          <a:extLst>
            <a:ext uri="{FF2B5EF4-FFF2-40B4-BE49-F238E27FC236}">
              <a16:creationId xmlns:a16="http://schemas.microsoft.com/office/drawing/2014/main" id="{11C42BD2-41E9-43F5-B765-B4F99198E69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59" name="Line 169">
          <a:extLst>
            <a:ext uri="{FF2B5EF4-FFF2-40B4-BE49-F238E27FC236}">
              <a16:creationId xmlns:a16="http://schemas.microsoft.com/office/drawing/2014/main" id="{3CA6289F-8FCD-400E-9A38-4F09C44CDEE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60" name="Line 170">
          <a:extLst>
            <a:ext uri="{FF2B5EF4-FFF2-40B4-BE49-F238E27FC236}">
              <a16:creationId xmlns:a16="http://schemas.microsoft.com/office/drawing/2014/main" id="{C3046D2E-6A92-4D97-B05B-4F07D209878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61" name="Line 172">
          <a:extLst>
            <a:ext uri="{FF2B5EF4-FFF2-40B4-BE49-F238E27FC236}">
              <a16:creationId xmlns:a16="http://schemas.microsoft.com/office/drawing/2014/main" id="{11D6A3E7-4751-47D8-B569-FCB0CE0EFCD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62" name="Line 174">
          <a:extLst>
            <a:ext uri="{FF2B5EF4-FFF2-40B4-BE49-F238E27FC236}">
              <a16:creationId xmlns:a16="http://schemas.microsoft.com/office/drawing/2014/main" id="{6AD775ED-D247-4EBE-9779-22E834B78DF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63" name="Line 176">
          <a:extLst>
            <a:ext uri="{FF2B5EF4-FFF2-40B4-BE49-F238E27FC236}">
              <a16:creationId xmlns:a16="http://schemas.microsoft.com/office/drawing/2014/main" id="{6747DF1D-0F9D-44FF-BAEB-5005D6EB915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64" name="Line 178">
          <a:extLst>
            <a:ext uri="{FF2B5EF4-FFF2-40B4-BE49-F238E27FC236}">
              <a16:creationId xmlns:a16="http://schemas.microsoft.com/office/drawing/2014/main" id="{C2023C3A-40D0-493C-BA00-0D4CCA295B9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65" name="Line 180">
          <a:extLst>
            <a:ext uri="{FF2B5EF4-FFF2-40B4-BE49-F238E27FC236}">
              <a16:creationId xmlns:a16="http://schemas.microsoft.com/office/drawing/2014/main" id="{D5478DEE-9286-4757-AB61-9CA1670EC02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66" name="Line 11">
          <a:extLst>
            <a:ext uri="{FF2B5EF4-FFF2-40B4-BE49-F238E27FC236}">
              <a16:creationId xmlns:a16="http://schemas.microsoft.com/office/drawing/2014/main" id="{BD99C9E0-5C46-42BB-92D3-9A6C0974759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67" name="Line 12">
          <a:extLst>
            <a:ext uri="{FF2B5EF4-FFF2-40B4-BE49-F238E27FC236}">
              <a16:creationId xmlns:a16="http://schemas.microsoft.com/office/drawing/2014/main" id="{C3B14FB0-3E74-40D3-A806-2A89C3CC659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68" name="Line 28">
          <a:extLst>
            <a:ext uri="{FF2B5EF4-FFF2-40B4-BE49-F238E27FC236}">
              <a16:creationId xmlns:a16="http://schemas.microsoft.com/office/drawing/2014/main" id="{E1214027-69B6-4166-B981-9BFC5E6B577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69" name="Line 30">
          <a:extLst>
            <a:ext uri="{FF2B5EF4-FFF2-40B4-BE49-F238E27FC236}">
              <a16:creationId xmlns:a16="http://schemas.microsoft.com/office/drawing/2014/main" id="{FF10B9EF-80FD-4A3F-ACC6-C8F40FB7183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70" name="Line 32">
          <a:extLst>
            <a:ext uri="{FF2B5EF4-FFF2-40B4-BE49-F238E27FC236}">
              <a16:creationId xmlns:a16="http://schemas.microsoft.com/office/drawing/2014/main" id="{9B015BA9-7BC1-41E6-966B-107C1D1A8C9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71" name="Line 34">
          <a:extLst>
            <a:ext uri="{FF2B5EF4-FFF2-40B4-BE49-F238E27FC236}">
              <a16:creationId xmlns:a16="http://schemas.microsoft.com/office/drawing/2014/main" id="{C7AED664-52C1-4284-9821-60F0C04EE55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72" name="Line 36">
          <a:extLst>
            <a:ext uri="{FF2B5EF4-FFF2-40B4-BE49-F238E27FC236}">
              <a16:creationId xmlns:a16="http://schemas.microsoft.com/office/drawing/2014/main" id="{B94DD0F5-9C50-4B2B-BAF1-D2551046C78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73" name="Line 38">
          <a:extLst>
            <a:ext uri="{FF2B5EF4-FFF2-40B4-BE49-F238E27FC236}">
              <a16:creationId xmlns:a16="http://schemas.microsoft.com/office/drawing/2014/main" id="{37A29A33-7AC3-45E8-A71C-64043AC71F1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74" name="Line 168">
          <a:extLst>
            <a:ext uri="{FF2B5EF4-FFF2-40B4-BE49-F238E27FC236}">
              <a16:creationId xmlns:a16="http://schemas.microsoft.com/office/drawing/2014/main" id="{2A36C2B6-6E21-43D8-ADA9-223F9CA5E52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75" name="Line 169">
          <a:extLst>
            <a:ext uri="{FF2B5EF4-FFF2-40B4-BE49-F238E27FC236}">
              <a16:creationId xmlns:a16="http://schemas.microsoft.com/office/drawing/2014/main" id="{716F818E-B9C6-4F24-B776-94EF818A242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76" name="Line 170">
          <a:extLst>
            <a:ext uri="{FF2B5EF4-FFF2-40B4-BE49-F238E27FC236}">
              <a16:creationId xmlns:a16="http://schemas.microsoft.com/office/drawing/2014/main" id="{947EBA09-C360-4770-ADB8-445523216BD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77" name="Line 172">
          <a:extLst>
            <a:ext uri="{FF2B5EF4-FFF2-40B4-BE49-F238E27FC236}">
              <a16:creationId xmlns:a16="http://schemas.microsoft.com/office/drawing/2014/main" id="{42D103FD-32DA-422A-A3E6-45CE22C106A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78" name="Line 174">
          <a:extLst>
            <a:ext uri="{FF2B5EF4-FFF2-40B4-BE49-F238E27FC236}">
              <a16:creationId xmlns:a16="http://schemas.microsoft.com/office/drawing/2014/main" id="{B6BF62EC-CBB7-4D66-A262-08285E5BB8B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79" name="Line 176">
          <a:extLst>
            <a:ext uri="{FF2B5EF4-FFF2-40B4-BE49-F238E27FC236}">
              <a16:creationId xmlns:a16="http://schemas.microsoft.com/office/drawing/2014/main" id="{B357567A-7315-4C9B-89E2-553079229F7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80" name="Line 178">
          <a:extLst>
            <a:ext uri="{FF2B5EF4-FFF2-40B4-BE49-F238E27FC236}">
              <a16:creationId xmlns:a16="http://schemas.microsoft.com/office/drawing/2014/main" id="{72542CA0-F4BE-4394-9325-6E385F117CC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81" name="Line 180">
          <a:extLst>
            <a:ext uri="{FF2B5EF4-FFF2-40B4-BE49-F238E27FC236}">
              <a16:creationId xmlns:a16="http://schemas.microsoft.com/office/drawing/2014/main" id="{6B645EAD-FC6D-41B5-AEEA-EDD4B1F5CB5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82" name="Line 11">
          <a:extLst>
            <a:ext uri="{FF2B5EF4-FFF2-40B4-BE49-F238E27FC236}">
              <a16:creationId xmlns:a16="http://schemas.microsoft.com/office/drawing/2014/main" id="{3C15B24D-072F-40E4-ABB8-DF027DEF4D9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83" name="Line 12">
          <a:extLst>
            <a:ext uri="{FF2B5EF4-FFF2-40B4-BE49-F238E27FC236}">
              <a16:creationId xmlns:a16="http://schemas.microsoft.com/office/drawing/2014/main" id="{57CB85B3-F55F-42A8-BD4A-6BD034574EB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84" name="Line 28">
          <a:extLst>
            <a:ext uri="{FF2B5EF4-FFF2-40B4-BE49-F238E27FC236}">
              <a16:creationId xmlns:a16="http://schemas.microsoft.com/office/drawing/2014/main" id="{3416067E-03EB-45E9-B40F-2A1FD59C64C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85" name="Line 30">
          <a:extLst>
            <a:ext uri="{FF2B5EF4-FFF2-40B4-BE49-F238E27FC236}">
              <a16:creationId xmlns:a16="http://schemas.microsoft.com/office/drawing/2014/main" id="{08BA2679-9574-4819-B895-44350CE8D99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86" name="Line 32">
          <a:extLst>
            <a:ext uri="{FF2B5EF4-FFF2-40B4-BE49-F238E27FC236}">
              <a16:creationId xmlns:a16="http://schemas.microsoft.com/office/drawing/2014/main" id="{F8C1DBE2-7A7F-4C80-B79D-CF64620FF2B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87" name="Line 34">
          <a:extLst>
            <a:ext uri="{FF2B5EF4-FFF2-40B4-BE49-F238E27FC236}">
              <a16:creationId xmlns:a16="http://schemas.microsoft.com/office/drawing/2014/main" id="{69FACFE7-6448-4F77-B6F7-6D656382606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88" name="Line 36">
          <a:extLst>
            <a:ext uri="{FF2B5EF4-FFF2-40B4-BE49-F238E27FC236}">
              <a16:creationId xmlns:a16="http://schemas.microsoft.com/office/drawing/2014/main" id="{B2DA291F-4FFD-493B-BDB6-CF5E690FC80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89" name="Line 38">
          <a:extLst>
            <a:ext uri="{FF2B5EF4-FFF2-40B4-BE49-F238E27FC236}">
              <a16:creationId xmlns:a16="http://schemas.microsoft.com/office/drawing/2014/main" id="{13ECB77D-9C39-4A69-B7F4-4D0098255BD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90" name="Line 168">
          <a:extLst>
            <a:ext uri="{FF2B5EF4-FFF2-40B4-BE49-F238E27FC236}">
              <a16:creationId xmlns:a16="http://schemas.microsoft.com/office/drawing/2014/main" id="{AF0779EC-E9BB-4917-9A32-434F5EFE4D5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91" name="Line 169">
          <a:extLst>
            <a:ext uri="{FF2B5EF4-FFF2-40B4-BE49-F238E27FC236}">
              <a16:creationId xmlns:a16="http://schemas.microsoft.com/office/drawing/2014/main" id="{96D3412F-5AB8-4264-AD4F-28EEA106BF5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92" name="Line 170">
          <a:extLst>
            <a:ext uri="{FF2B5EF4-FFF2-40B4-BE49-F238E27FC236}">
              <a16:creationId xmlns:a16="http://schemas.microsoft.com/office/drawing/2014/main" id="{ED7B7227-7036-4FDF-8CFF-28E9B63A432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93" name="Line 172">
          <a:extLst>
            <a:ext uri="{FF2B5EF4-FFF2-40B4-BE49-F238E27FC236}">
              <a16:creationId xmlns:a16="http://schemas.microsoft.com/office/drawing/2014/main" id="{D141574E-15EF-466F-8652-E655E552443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94" name="Line 174">
          <a:extLst>
            <a:ext uri="{FF2B5EF4-FFF2-40B4-BE49-F238E27FC236}">
              <a16:creationId xmlns:a16="http://schemas.microsoft.com/office/drawing/2014/main" id="{CBE5E77B-084F-4A18-B918-8075FB613A9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95" name="Line 176">
          <a:extLst>
            <a:ext uri="{FF2B5EF4-FFF2-40B4-BE49-F238E27FC236}">
              <a16:creationId xmlns:a16="http://schemas.microsoft.com/office/drawing/2014/main" id="{C868AEEA-6569-4DEA-9320-8C990088A1B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96" name="Line 29">
          <a:extLst>
            <a:ext uri="{FF2B5EF4-FFF2-40B4-BE49-F238E27FC236}">
              <a16:creationId xmlns:a16="http://schemas.microsoft.com/office/drawing/2014/main" id="{ABE75504-3DFC-429D-B6A1-B5A448F251A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97" name="Line 31">
          <a:extLst>
            <a:ext uri="{FF2B5EF4-FFF2-40B4-BE49-F238E27FC236}">
              <a16:creationId xmlns:a16="http://schemas.microsoft.com/office/drawing/2014/main" id="{AEB97258-E760-4011-B8E7-267C4754E81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98" name="Line 33">
          <a:extLst>
            <a:ext uri="{FF2B5EF4-FFF2-40B4-BE49-F238E27FC236}">
              <a16:creationId xmlns:a16="http://schemas.microsoft.com/office/drawing/2014/main" id="{1934A2B4-D357-4F30-820E-676DA981D2F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99" name="Line 35">
          <a:extLst>
            <a:ext uri="{FF2B5EF4-FFF2-40B4-BE49-F238E27FC236}">
              <a16:creationId xmlns:a16="http://schemas.microsoft.com/office/drawing/2014/main" id="{56F2AC11-E8FA-49C0-9A53-B002B9474B5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00" name="Line 37">
          <a:extLst>
            <a:ext uri="{FF2B5EF4-FFF2-40B4-BE49-F238E27FC236}">
              <a16:creationId xmlns:a16="http://schemas.microsoft.com/office/drawing/2014/main" id="{10786463-8D26-4133-B2E4-5F0A4CDBD11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01" name="Line 39">
          <a:extLst>
            <a:ext uri="{FF2B5EF4-FFF2-40B4-BE49-F238E27FC236}">
              <a16:creationId xmlns:a16="http://schemas.microsoft.com/office/drawing/2014/main" id="{E737E551-C23D-479B-9843-CFB3DD949A1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02" name="Line 171">
          <a:extLst>
            <a:ext uri="{FF2B5EF4-FFF2-40B4-BE49-F238E27FC236}">
              <a16:creationId xmlns:a16="http://schemas.microsoft.com/office/drawing/2014/main" id="{4A638438-EE60-41B7-A311-84C0D0ECA8C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03" name="Line 173">
          <a:extLst>
            <a:ext uri="{FF2B5EF4-FFF2-40B4-BE49-F238E27FC236}">
              <a16:creationId xmlns:a16="http://schemas.microsoft.com/office/drawing/2014/main" id="{E990AB22-FA62-4961-8FC8-FE9A4BA7C69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04" name="Line 175">
          <a:extLst>
            <a:ext uri="{FF2B5EF4-FFF2-40B4-BE49-F238E27FC236}">
              <a16:creationId xmlns:a16="http://schemas.microsoft.com/office/drawing/2014/main" id="{7F21ADCA-E03C-4BAE-A31D-A2ACA0F002E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05" name="Line 177">
          <a:extLst>
            <a:ext uri="{FF2B5EF4-FFF2-40B4-BE49-F238E27FC236}">
              <a16:creationId xmlns:a16="http://schemas.microsoft.com/office/drawing/2014/main" id="{630E3C90-08A1-4863-8AB9-937341AB78C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06" name="Line 179">
          <a:extLst>
            <a:ext uri="{FF2B5EF4-FFF2-40B4-BE49-F238E27FC236}">
              <a16:creationId xmlns:a16="http://schemas.microsoft.com/office/drawing/2014/main" id="{FDD99258-5682-4AB5-851D-02062121D00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07" name="Line 181">
          <a:extLst>
            <a:ext uri="{FF2B5EF4-FFF2-40B4-BE49-F238E27FC236}">
              <a16:creationId xmlns:a16="http://schemas.microsoft.com/office/drawing/2014/main" id="{AD0D822A-D302-4135-8395-846E158111E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08" name="Line 29">
          <a:extLst>
            <a:ext uri="{FF2B5EF4-FFF2-40B4-BE49-F238E27FC236}">
              <a16:creationId xmlns:a16="http://schemas.microsoft.com/office/drawing/2014/main" id="{8E04C8E9-3555-4B0E-B5A6-C6E00133D47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09" name="Line 31">
          <a:extLst>
            <a:ext uri="{FF2B5EF4-FFF2-40B4-BE49-F238E27FC236}">
              <a16:creationId xmlns:a16="http://schemas.microsoft.com/office/drawing/2014/main" id="{BBB20671-16A9-4F55-BD02-2BA3DB00D2E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10" name="Line 33">
          <a:extLst>
            <a:ext uri="{FF2B5EF4-FFF2-40B4-BE49-F238E27FC236}">
              <a16:creationId xmlns:a16="http://schemas.microsoft.com/office/drawing/2014/main" id="{83708409-A79A-4153-8A23-E1F438F9F20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11" name="Line 35">
          <a:extLst>
            <a:ext uri="{FF2B5EF4-FFF2-40B4-BE49-F238E27FC236}">
              <a16:creationId xmlns:a16="http://schemas.microsoft.com/office/drawing/2014/main" id="{50381C56-9B56-4481-978E-53C9C88ADF5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12" name="Line 37">
          <a:extLst>
            <a:ext uri="{FF2B5EF4-FFF2-40B4-BE49-F238E27FC236}">
              <a16:creationId xmlns:a16="http://schemas.microsoft.com/office/drawing/2014/main" id="{164D1432-6606-4C80-89E2-77430F0B367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13" name="Line 39">
          <a:extLst>
            <a:ext uri="{FF2B5EF4-FFF2-40B4-BE49-F238E27FC236}">
              <a16:creationId xmlns:a16="http://schemas.microsoft.com/office/drawing/2014/main" id="{C267E662-9135-4901-843B-B9FAF6BE43E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14" name="Line 171">
          <a:extLst>
            <a:ext uri="{FF2B5EF4-FFF2-40B4-BE49-F238E27FC236}">
              <a16:creationId xmlns:a16="http://schemas.microsoft.com/office/drawing/2014/main" id="{2FBB2776-2E9A-43BF-B842-EF470B959CA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15" name="Line 173">
          <a:extLst>
            <a:ext uri="{FF2B5EF4-FFF2-40B4-BE49-F238E27FC236}">
              <a16:creationId xmlns:a16="http://schemas.microsoft.com/office/drawing/2014/main" id="{DEF468CC-E218-4C45-9E41-11237F152CD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16" name="Line 175">
          <a:extLst>
            <a:ext uri="{FF2B5EF4-FFF2-40B4-BE49-F238E27FC236}">
              <a16:creationId xmlns:a16="http://schemas.microsoft.com/office/drawing/2014/main" id="{CD0CE578-F803-42A7-9699-DE730874299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17" name="Line 177">
          <a:extLst>
            <a:ext uri="{FF2B5EF4-FFF2-40B4-BE49-F238E27FC236}">
              <a16:creationId xmlns:a16="http://schemas.microsoft.com/office/drawing/2014/main" id="{AC6AF9AC-FFE4-4CD1-BBF5-6E76C01D52B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18" name="Line 179">
          <a:extLst>
            <a:ext uri="{FF2B5EF4-FFF2-40B4-BE49-F238E27FC236}">
              <a16:creationId xmlns:a16="http://schemas.microsoft.com/office/drawing/2014/main" id="{273BEFCD-5A49-4FAC-B26D-ACC51B7E5FC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19" name="Line 181">
          <a:extLst>
            <a:ext uri="{FF2B5EF4-FFF2-40B4-BE49-F238E27FC236}">
              <a16:creationId xmlns:a16="http://schemas.microsoft.com/office/drawing/2014/main" id="{36D27D01-54EF-4563-A30B-43169D508D2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20" name="Line 11">
          <a:extLst>
            <a:ext uri="{FF2B5EF4-FFF2-40B4-BE49-F238E27FC236}">
              <a16:creationId xmlns:a16="http://schemas.microsoft.com/office/drawing/2014/main" id="{5054B1CF-25BF-4337-B8E8-9A8710E052A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21" name="Line 12">
          <a:extLst>
            <a:ext uri="{FF2B5EF4-FFF2-40B4-BE49-F238E27FC236}">
              <a16:creationId xmlns:a16="http://schemas.microsoft.com/office/drawing/2014/main" id="{EBB90C96-B80B-4A66-89E2-1EA0F27B275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22" name="Line 28">
          <a:extLst>
            <a:ext uri="{FF2B5EF4-FFF2-40B4-BE49-F238E27FC236}">
              <a16:creationId xmlns:a16="http://schemas.microsoft.com/office/drawing/2014/main" id="{D3D63BD3-491A-4676-85D8-0D92C5D9BA9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23" name="Line 30">
          <a:extLst>
            <a:ext uri="{FF2B5EF4-FFF2-40B4-BE49-F238E27FC236}">
              <a16:creationId xmlns:a16="http://schemas.microsoft.com/office/drawing/2014/main" id="{BDE40F21-25E9-4E34-9A72-1FDE2C2713B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24" name="Line 32">
          <a:extLst>
            <a:ext uri="{FF2B5EF4-FFF2-40B4-BE49-F238E27FC236}">
              <a16:creationId xmlns:a16="http://schemas.microsoft.com/office/drawing/2014/main" id="{2724D6B5-04D2-47B4-AD71-20789038963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25" name="Line 34">
          <a:extLst>
            <a:ext uri="{FF2B5EF4-FFF2-40B4-BE49-F238E27FC236}">
              <a16:creationId xmlns:a16="http://schemas.microsoft.com/office/drawing/2014/main" id="{53D9A40A-5BCB-45B8-9270-99E4016B929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26" name="Line 36">
          <a:extLst>
            <a:ext uri="{FF2B5EF4-FFF2-40B4-BE49-F238E27FC236}">
              <a16:creationId xmlns:a16="http://schemas.microsoft.com/office/drawing/2014/main" id="{E35E56A4-4021-43AE-BBE4-F9D81D5F8BE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27" name="Line 38">
          <a:extLst>
            <a:ext uri="{FF2B5EF4-FFF2-40B4-BE49-F238E27FC236}">
              <a16:creationId xmlns:a16="http://schemas.microsoft.com/office/drawing/2014/main" id="{3AA48037-CA41-44D9-B3AC-57987C83594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28" name="Line 168">
          <a:extLst>
            <a:ext uri="{FF2B5EF4-FFF2-40B4-BE49-F238E27FC236}">
              <a16:creationId xmlns:a16="http://schemas.microsoft.com/office/drawing/2014/main" id="{9DB5C2A2-FF00-472F-85B5-48E89145AE6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29" name="Line 169">
          <a:extLst>
            <a:ext uri="{FF2B5EF4-FFF2-40B4-BE49-F238E27FC236}">
              <a16:creationId xmlns:a16="http://schemas.microsoft.com/office/drawing/2014/main" id="{124F9A03-C410-4B07-9B53-CD73E85BC65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30" name="Line 170">
          <a:extLst>
            <a:ext uri="{FF2B5EF4-FFF2-40B4-BE49-F238E27FC236}">
              <a16:creationId xmlns:a16="http://schemas.microsoft.com/office/drawing/2014/main" id="{1910B028-F6F2-4F6B-80F4-99FBD35AA64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31" name="Line 172">
          <a:extLst>
            <a:ext uri="{FF2B5EF4-FFF2-40B4-BE49-F238E27FC236}">
              <a16:creationId xmlns:a16="http://schemas.microsoft.com/office/drawing/2014/main" id="{3AB2270C-2D3C-4E79-A476-9D295C0282A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32" name="Line 174">
          <a:extLst>
            <a:ext uri="{FF2B5EF4-FFF2-40B4-BE49-F238E27FC236}">
              <a16:creationId xmlns:a16="http://schemas.microsoft.com/office/drawing/2014/main" id="{0424369B-34DE-44EE-BB47-9BE96347FF2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33" name="Line 176">
          <a:extLst>
            <a:ext uri="{FF2B5EF4-FFF2-40B4-BE49-F238E27FC236}">
              <a16:creationId xmlns:a16="http://schemas.microsoft.com/office/drawing/2014/main" id="{E221769E-20BD-46C1-9D34-1B524F2CAF5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34" name="Line 178">
          <a:extLst>
            <a:ext uri="{FF2B5EF4-FFF2-40B4-BE49-F238E27FC236}">
              <a16:creationId xmlns:a16="http://schemas.microsoft.com/office/drawing/2014/main" id="{686108AF-4C83-487F-8B5B-4C91C15C3C4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35" name="Line 180">
          <a:extLst>
            <a:ext uri="{FF2B5EF4-FFF2-40B4-BE49-F238E27FC236}">
              <a16:creationId xmlns:a16="http://schemas.microsoft.com/office/drawing/2014/main" id="{D2672338-1415-4D70-BB1B-29A90AD6430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36" name="Line 11">
          <a:extLst>
            <a:ext uri="{FF2B5EF4-FFF2-40B4-BE49-F238E27FC236}">
              <a16:creationId xmlns:a16="http://schemas.microsoft.com/office/drawing/2014/main" id="{FCF09EF2-E25D-4F31-8F6F-06B405F9F63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37" name="Line 12">
          <a:extLst>
            <a:ext uri="{FF2B5EF4-FFF2-40B4-BE49-F238E27FC236}">
              <a16:creationId xmlns:a16="http://schemas.microsoft.com/office/drawing/2014/main" id="{5D2A1FBA-2BA0-4B8A-B0A2-545DA3439FA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38" name="Line 28">
          <a:extLst>
            <a:ext uri="{FF2B5EF4-FFF2-40B4-BE49-F238E27FC236}">
              <a16:creationId xmlns:a16="http://schemas.microsoft.com/office/drawing/2014/main" id="{F6154D62-0F11-4D32-BBAB-5B009EC94A6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39" name="Line 30">
          <a:extLst>
            <a:ext uri="{FF2B5EF4-FFF2-40B4-BE49-F238E27FC236}">
              <a16:creationId xmlns:a16="http://schemas.microsoft.com/office/drawing/2014/main" id="{120BFBEC-A444-4ABF-BA44-949DD035569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40" name="Line 32">
          <a:extLst>
            <a:ext uri="{FF2B5EF4-FFF2-40B4-BE49-F238E27FC236}">
              <a16:creationId xmlns:a16="http://schemas.microsoft.com/office/drawing/2014/main" id="{1602642C-8154-4CBA-BAD3-87332ED523A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41" name="Line 34">
          <a:extLst>
            <a:ext uri="{FF2B5EF4-FFF2-40B4-BE49-F238E27FC236}">
              <a16:creationId xmlns:a16="http://schemas.microsoft.com/office/drawing/2014/main" id="{CA54C532-460A-4B51-976B-5D5B0325A4D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42" name="Line 36">
          <a:extLst>
            <a:ext uri="{FF2B5EF4-FFF2-40B4-BE49-F238E27FC236}">
              <a16:creationId xmlns:a16="http://schemas.microsoft.com/office/drawing/2014/main" id="{5AEC9629-D586-4592-B17C-4DC49B9EE16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43" name="Line 38">
          <a:extLst>
            <a:ext uri="{FF2B5EF4-FFF2-40B4-BE49-F238E27FC236}">
              <a16:creationId xmlns:a16="http://schemas.microsoft.com/office/drawing/2014/main" id="{6A52C2EC-AAB6-492A-B605-383842C0A73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44" name="Line 168">
          <a:extLst>
            <a:ext uri="{FF2B5EF4-FFF2-40B4-BE49-F238E27FC236}">
              <a16:creationId xmlns:a16="http://schemas.microsoft.com/office/drawing/2014/main" id="{941E054E-A9AD-44D9-82CD-AA28A61559B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45" name="Line 169">
          <a:extLst>
            <a:ext uri="{FF2B5EF4-FFF2-40B4-BE49-F238E27FC236}">
              <a16:creationId xmlns:a16="http://schemas.microsoft.com/office/drawing/2014/main" id="{93BAC88B-EBEB-4AAC-903E-F2523979311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46" name="Line 170">
          <a:extLst>
            <a:ext uri="{FF2B5EF4-FFF2-40B4-BE49-F238E27FC236}">
              <a16:creationId xmlns:a16="http://schemas.microsoft.com/office/drawing/2014/main" id="{3F2268DA-6309-453B-9C69-D9B0BE446DF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47" name="Line 172">
          <a:extLst>
            <a:ext uri="{FF2B5EF4-FFF2-40B4-BE49-F238E27FC236}">
              <a16:creationId xmlns:a16="http://schemas.microsoft.com/office/drawing/2014/main" id="{F2D9C22F-3E27-4889-ADED-05BAF9FF8E1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48" name="Line 174">
          <a:extLst>
            <a:ext uri="{FF2B5EF4-FFF2-40B4-BE49-F238E27FC236}">
              <a16:creationId xmlns:a16="http://schemas.microsoft.com/office/drawing/2014/main" id="{5D9CE5A9-16FE-4443-AA44-F7EE47B69EF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49" name="Line 176">
          <a:extLst>
            <a:ext uri="{FF2B5EF4-FFF2-40B4-BE49-F238E27FC236}">
              <a16:creationId xmlns:a16="http://schemas.microsoft.com/office/drawing/2014/main" id="{A9FCAA22-B6FD-462F-B5BE-C9B69AE6EA0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50" name="Line 178">
          <a:extLst>
            <a:ext uri="{FF2B5EF4-FFF2-40B4-BE49-F238E27FC236}">
              <a16:creationId xmlns:a16="http://schemas.microsoft.com/office/drawing/2014/main" id="{4034299E-54C3-439D-A843-7174AA8F3B4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51" name="Line 180">
          <a:extLst>
            <a:ext uri="{FF2B5EF4-FFF2-40B4-BE49-F238E27FC236}">
              <a16:creationId xmlns:a16="http://schemas.microsoft.com/office/drawing/2014/main" id="{E368D34F-38F6-4A05-AAA5-A28E4D280B9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52" name="Line 11">
          <a:extLst>
            <a:ext uri="{FF2B5EF4-FFF2-40B4-BE49-F238E27FC236}">
              <a16:creationId xmlns:a16="http://schemas.microsoft.com/office/drawing/2014/main" id="{86D7AB38-01AE-4E5B-BAFD-C53A656E413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53" name="Line 12">
          <a:extLst>
            <a:ext uri="{FF2B5EF4-FFF2-40B4-BE49-F238E27FC236}">
              <a16:creationId xmlns:a16="http://schemas.microsoft.com/office/drawing/2014/main" id="{D4CBAA86-37E2-4FAD-A59E-D8395ED9ABA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54" name="Line 28">
          <a:extLst>
            <a:ext uri="{FF2B5EF4-FFF2-40B4-BE49-F238E27FC236}">
              <a16:creationId xmlns:a16="http://schemas.microsoft.com/office/drawing/2014/main" id="{CF52D0C9-2166-4489-A5B7-7060484041C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55" name="Line 30">
          <a:extLst>
            <a:ext uri="{FF2B5EF4-FFF2-40B4-BE49-F238E27FC236}">
              <a16:creationId xmlns:a16="http://schemas.microsoft.com/office/drawing/2014/main" id="{EE050870-1F41-4174-9071-193782532AF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56" name="Line 32">
          <a:extLst>
            <a:ext uri="{FF2B5EF4-FFF2-40B4-BE49-F238E27FC236}">
              <a16:creationId xmlns:a16="http://schemas.microsoft.com/office/drawing/2014/main" id="{2B4625B4-F320-4A66-8175-4DA9E3DDFE1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57" name="Line 34">
          <a:extLst>
            <a:ext uri="{FF2B5EF4-FFF2-40B4-BE49-F238E27FC236}">
              <a16:creationId xmlns:a16="http://schemas.microsoft.com/office/drawing/2014/main" id="{D1030745-FB1B-4879-8FB6-56527FC4674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58" name="Line 36">
          <a:extLst>
            <a:ext uri="{FF2B5EF4-FFF2-40B4-BE49-F238E27FC236}">
              <a16:creationId xmlns:a16="http://schemas.microsoft.com/office/drawing/2014/main" id="{C9A1BA20-85E2-4337-B90E-4821D0F7759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59" name="Line 38">
          <a:extLst>
            <a:ext uri="{FF2B5EF4-FFF2-40B4-BE49-F238E27FC236}">
              <a16:creationId xmlns:a16="http://schemas.microsoft.com/office/drawing/2014/main" id="{D07C231D-1152-4C8E-BA2F-CEACC4EEF93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60" name="Line 168">
          <a:extLst>
            <a:ext uri="{FF2B5EF4-FFF2-40B4-BE49-F238E27FC236}">
              <a16:creationId xmlns:a16="http://schemas.microsoft.com/office/drawing/2014/main" id="{0238917E-A8AC-44BC-9A1A-3248D30536F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61" name="Line 169">
          <a:extLst>
            <a:ext uri="{FF2B5EF4-FFF2-40B4-BE49-F238E27FC236}">
              <a16:creationId xmlns:a16="http://schemas.microsoft.com/office/drawing/2014/main" id="{E1DBFF3C-B8A4-47A7-8127-6E0E1C60248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62" name="Line 170">
          <a:extLst>
            <a:ext uri="{FF2B5EF4-FFF2-40B4-BE49-F238E27FC236}">
              <a16:creationId xmlns:a16="http://schemas.microsoft.com/office/drawing/2014/main" id="{1B5298EC-730C-4F97-A386-0E2F946E404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63" name="Line 172">
          <a:extLst>
            <a:ext uri="{FF2B5EF4-FFF2-40B4-BE49-F238E27FC236}">
              <a16:creationId xmlns:a16="http://schemas.microsoft.com/office/drawing/2014/main" id="{3F7E0A42-DE5F-4CCE-A343-38CF83581BC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64" name="Line 174">
          <a:extLst>
            <a:ext uri="{FF2B5EF4-FFF2-40B4-BE49-F238E27FC236}">
              <a16:creationId xmlns:a16="http://schemas.microsoft.com/office/drawing/2014/main" id="{D4EDFF0D-F9A8-4296-9507-772C0C5B6F3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65" name="Line 176">
          <a:extLst>
            <a:ext uri="{FF2B5EF4-FFF2-40B4-BE49-F238E27FC236}">
              <a16:creationId xmlns:a16="http://schemas.microsoft.com/office/drawing/2014/main" id="{87DAF19C-6D69-4A69-9CD8-034FB143269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66" name="Line 178">
          <a:extLst>
            <a:ext uri="{FF2B5EF4-FFF2-40B4-BE49-F238E27FC236}">
              <a16:creationId xmlns:a16="http://schemas.microsoft.com/office/drawing/2014/main" id="{352A9403-DEFC-458F-8CAB-45ECB2E6AC8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67" name="Line 180">
          <a:extLst>
            <a:ext uri="{FF2B5EF4-FFF2-40B4-BE49-F238E27FC236}">
              <a16:creationId xmlns:a16="http://schemas.microsoft.com/office/drawing/2014/main" id="{81EF91BC-D58E-48DB-BADE-1D4220BC2E3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68" name="Line 11">
          <a:extLst>
            <a:ext uri="{FF2B5EF4-FFF2-40B4-BE49-F238E27FC236}">
              <a16:creationId xmlns:a16="http://schemas.microsoft.com/office/drawing/2014/main" id="{6048F423-C973-425D-A89C-8740DE6638E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69" name="Line 12">
          <a:extLst>
            <a:ext uri="{FF2B5EF4-FFF2-40B4-BE49-F238E27FC236}">
              <a16:creationId xmlns:a16="http://schemas.microsoft.com/office/drawing/2014/main" id="{64BCE41E-B7C8-442B-B3EC-6B52B843084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70" name="Line 28">
          <a:extLst>
            <a:ext uri="{FF2B5EF4-FFF2-40B4-BE49-F238E27FC236}">
              <a16:creationId xmlns:a16="http://schemas.microsoft.com/office/drawing/2014/main" id="{441643D4-66E8-473B-A391-E4BE9494789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71" name="Line 30">
          <a:extLst>
            <a:ext uri="{FF2B5EF4-FFF2-40B4-BE49-F238E27FC236}">
              <a16:creationId xmlns:a16="http://schemas.microsoft.com/office/drawing/2014/main" id="{14EE5798-BA89-423E-968B-E0AFB168CDA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72" name="Line 32">
          <a:extLst>
            <a:ext uri="{FF2B5EF4-FFF2-40B4-BE49-F238E27FC236}">
              <a16:creationId xmlns:a16="http://schemas.microsoft.com/office/drawing/2014/main" id="{91EEFF3F-A5F9-4FA1-9CBE-21B19048CF2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73" name="Line 34">
          <a:extLst>
            <a:ext uri="{FF2B5EF4-FFF2-40B4-BE49-F238E27FC236}">
              <a16:creationId xmlns:a16="http://schemas.microsoft.com/office/drawing/2014/main" id="{A9114045-BF30-4487-A581-A8809305FFC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74" name="Line 36">
          <a:extLst>
            <a:ext uri="{FF2B5EF4-FFF2-40B4-BE49-F238E27FC236}">
              <a16:creationId xmlns:a16="http://schemas.microsoft.com/office/drawing/2014/main" id="{A9CE0B64-FDA6-4E27-A473-4EAFBC46FCB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75" name="Line 38">
          <a:extLst>
            <a:ext uri="{FF2B5EF4-FFF2-40B4-BE49-F238E27FC236}">
              <a16:creationId xmlns:a16="http://schemas.microsoft.com/office/drawing/2014/main" id="{8B7E1B14-7884-41CA-ADF8-581638EC1A1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76" name="Line 168">
          <a:extLst>
            <a:ext uri="{FF2B5EF4-FFF2-40B4-BE49-F238E27FC236}">
              <a16:creationId xmlns:a16="http://schemas.microsoft.com/office/drawing/2014/main" id="{BFB223FF-4D34-466D-86EC-8930068A961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77" name="Line 169">
          <a:extLst>
            <a:ext uri="{FF2B5EF4-FFF2-40B4-BE49-F238E27FC236}">
              <a16:creationId xmlns:a16="http://schemas.microsoft.com/office/drawing/2014/main" id="{646D2E8F-5919-47CE-A4F8-154AECE2E58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78" name="Line 170">
          <a:extLst>
            <a:ext uri="{FF2B5EF4-FFF2-40B4-BE49-F238E27FC236}">
              <a16:creationId xmlns:a16="http://schemas.microsoft.com/office/drawing/2014/main" id="{A711918A-A0F3-4A2C-9012-80E0AED9347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79" name="Line 172">
          <a:extLst>
            <a:ext uri="{FF2B5EF4-FFF2-40B4-BE49-F238E27FC236}">
              <a16:creationId xmlns:a16="http://schemas.microsoft.com/office/drawing/2014/main" id="{C39071C1-E8EE-4A79-A126-4307E94E114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80" name="Line 174">
          <a:extLst>
            <a:ext uri="{FF2B5EF4-FFF2-40B4-BE49-F238E27FC236}">
              <a16:creationId xmlns:a16="http://schemas.microsoft.com/office/drawing/2014/main" id="{C4FF7DFF-3169-4E19-8430-3C8995D381E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81" name="Line 176">
          <a:extLst>
            <a:ext uri="{FF2B5EF4-FFF2-40B4-BE49-F238E27FC236}">
              <a16:creationId xmlns:a16="http://schemas.microsoft.com/office/drawing/2014/main" id="{115CAA11-5176-44A1-A4BC-3EDF255A591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82" name="Line 29">
          <a:extLst>
            <a:ext uri="{FF2B5EF4-FFF2-40B4-BE49-F238E27FC236}">
              <a16:creationId xmlns:a16="http://schemas.microsoft.com/office/drawing/2014/main" id="{D4ADBDE2-44C7-4B9A-8E2B-53C6BB82E2C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83" name="Line 31">
          <a:extLst>
            <a:ext uri="{FF2B5EF4-FFF2-40B4-BE49-F238E27FC236}">
              <a16:creationId xmlns:a16="http://schemas.microsoft.com/office/drawing/2014/main" id="{8AFE4E27-FED7-4A61-B5EA-4A8FC6543F8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84" name="Line 33">
          <a:extLst>
            <a:ext uri="{FF2B5EF4-FFF2-40B4-BE49-F238E27FC236}">
              <a16:creationId xmlns:a16="http://schemas.microsoft.com/office/drawing/2014/main" id="{E8CD79C2-AB16-41E8-81FD-9D8F9E867D5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85" name="Line 35">
          <a:extLst>
            <a:ext uri="{FF2B5EF4-FFF2-40B4-BE49-F238E27FC236}">
              <a16:creationId xmlns:a16="http://schemas.microsoft.com/office/drawing/2014/main" id="{A05DC725-9D70-48EC-BFC0-D62DF6DF3E6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86" name="Line 37">
          <a:extLst>
            <a:ext uri="{FF2B5EF4-FFF2-40B4-BE49-F238E27FC236}">
              <a16:creationId xmlns:a16="http://schemas.microsoft.com/office/drawing/2014/main" id="{8DB4803E-3A2D-41B1-B994-6B82BB5EEB7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87" name="Line 39">
          <a:extLst>
            <a:ext uri="{FF2B5EF4-FFF2-40B4-BE49-F238E27FC236}">
              <a16:creationId xmlns:a16="http://schemas.microsoft.com/office/drawing/2014/main" id="{79D63BF8-D8CF-4F82-A4E3-13E8A7914AF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88" name="Line 171">
          <a:extLst>
            <a:ext uri="{FF2B5EF4-FFF2-40B4-BE49-F238E27FC236}">
              <a16:creationId xmlns:a16="http://schemas.microsoft.com/office/drawing/2014/main" id="{979ACE14-E97B-4EEF-AF54-7E35DF2C502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89" name="Line 173">
          <a:extLst>
            <a:ext uri="{FF2B5EF4-FFF2-40B4-BE49-F238E27FC236}">
              <a16:creationId xmlns:a16="http://schemas.microsoft.com/office/drawing/2014/main" id="{0EBDF0FB-D5C9-45EA-A817-73B0AF38D56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90" name="Line 175">
          <a:extLst>
            <a:ext uri="{FF2B5EF4-FFF2-40B4-BE49-F238E27FC236}">
              <a16:creationId xmlns:a16="http://schemas.microsoft.com/office/drawing/2014/main" id="{D85C2BE9-4BD2-45FB-AE6C-181089EF656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91" name="Line 177">
          <a:extLst>
            <a:ext uri="{FF2B5EF4-FFF2-40B4-BE49-F238E27FC236}">
              <a16:creationId xmlns:a16="http://schemas.microsoft.com/office/drawing/2014/main" id="{AA6DA6BF-BC67-40FA-BDD4-002B7C611AD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92" name="Line 179">
          <a:extLst>
            <a:ext uri="{FF2B5EF4-FFF2-40B4-BE49-F238E27FC236}">
              <a16:creationId xmlns:a16="http://schemas.microsoft.com/office/drawing/2014/main" id="{A4C657CA-FE9D-4BE3-B10E-814CF7B8746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93" name="Line 181">
          <a:extLst>
            <a:ext uri="{FF2B5EF4-FFF2-40B4-BE49-F238E27FC236}">
              <a16:creationId xmlns:a16="http://schemas.microsoft.com/office/drawing/2014/main" id="{2077CEB7-3F6D-46F2-A6D3-0EC6F51576A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94" name="Line 29">
          <a:extLst>
            <a:ext uri="{FF2B5EF4-FFF2-40B4-BE49-F238E27FC236}">
              <a16:creationId xmlns:a16="http://schemas.microsoft.com/office/drawing/2014/main" id="{05E4193B-DADB-41C8-AA64-99D5C73D3C2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95" name="Line 31">
          <a:extLst>
            <a:ext uri="{FF2B5EF4-FFF2-40B4-BE49-F238E27FC236}">
              <a16:creationId xmlns:a16="http://schemas.microsoft.com/office/drawing/2014/main" id="{C348ACAB-7ED3-45D3-B7D8-0378E1A4B80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96" name="Line 33">
          <a:extLst>
            <a:ext uri="{FF2B5EF4-FFF2-40B4-BE49-F238E27FC236}">
              <a16:creationId xmlns:a16="http://schemas.microsoft.com/office/drawing/2014/main" id="{9DE99A9C-AF69-4B9E-B996-8EC89C027DA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97" name="Line 35">
          <a:extLst>
            <a:ext uri="{FF2B5EF4-FFF2-40B4-BE49-F238E27FC236}">
              <a16:creationId xmlns:a16="http://schemas.microsoft.com/office/drawing/2014/main" id="{D2FA57E2-C7BD-46C2-A42B-CCE09045DBC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98" name="Line 37">
          <a:extLst>
            <a:ext uri="{FF2B5EF4-FFF2-40B4-BE49-F238E27FC236}">
              <a16:creationId xmlns:a16="http://schemas.microsoft.com/office/drawing/2014/main" id="{A9E7CD3F-05F2-422F-8BCB-C07644A1E83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99" name="Line 39">
          <a:extLst>
            <a:ext uri="{FF2B5EF4-FFF2-40B4-BE49-F238E27FC236}">
              <a16:creationId xmlns:a16="http://schemas.microsoft.com/office/drawing/2014/main" id="{FEE0E482-6442-4A96-B5E4-07D1BCBA233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00" name="Line 171">
          <a:extLst>
            <a:ext uri="{FF2B5EF4-FFF2-40B4-BE49-F238E27FC236}">
              <a16:creationId xmlns:a16="http://schemas.microsoft.com/office/drawing/2014/main" id="{1A22BDCE-AEDA-4DDF-A436-CDA8DD0DFC8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01" name="Line 173">
          <a:extLst>
            <a:ext uri="{FF2B5EF4-FFF2-40B4-BE49-F238E27FC236}">
              <a16:creationId xmlns:a16="http://schemas.microsoft.com/office/drawing/2014/main" id="{0751FA81-8436-4106-8E5B-57FD12F2615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02" name="Line 175">
          <a:extLst>
            <a:ext uri="{FF2B5EF4-FFF2-40B4-BE49-F238E27FC236}">
              <a16:creationId xmlns:a16="http://schemas.microsoft.com/office/drawing/2014/main" id="{149A1421-9BC5-4455-AEEC-8679323EA09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03" name="Line 177">
          <a:extLst>
            <a:ext uri="{FF2B5EF4-FFF2-40B4-BE49-F238E27FC236}">
              <a16:creationId xmlns:a16="http://schemas.microsoft.com/office/drawing/2014/main" id="{7866610F-2D1B-45D7-94FB-0C778C612E0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04" name="Line 179">
          <a:extLst>
            <a:ext uri="{FF2B5EF4-FFF2-40B4-BE49-F238E27FC236}">
              <a16:creationId xmlns:a16="http://schemas.microsoft.com/office/drawing/2014/main" id="{E1119A72-2957-4987-BB10-158B6D5D7D0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05" name="Line 181">
          <a:extLst>
            <a:ext uri="{FF2B5EF4-FFF2-40B4-BE49-F238E27FC236}">
              <a16:creationId xmlns:a16="http://schemas.microsoft.com/office/drawing/2014/main" id="{FBC8C5F1-0EE9-4253-A600-5409BDAA192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06" name="Line 11">
          <a:extLst>
            <a:ext uri="{FF2B5EF4-FFF2-40B4-BE49-F238E27FC236}">
              <a16:creationId xmlns:a16="http://schemas.microsoft.com/office/drawing/2014/main" id="{ADBBC48C-DC3C-4084-9BB6-0AFDFE257F8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07" name="Line 12">
          <a:extLst>
            <a:ext uri="{FF2B5EF4-FFF2-40B4-BE49-F238E27FC236}">
              <a16:creationId xmlns:a16="http://schemas.microsoft.com/office/drawing/2014/main" id="{AAA4D252-6B9C-493D-879B-7CEC3898F8E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08" name="Line 28">
          <a:extLst>
            <a:ext uri="{FF2B5EF4-FFF2-40B4-BE49-F238E27FC236}">
              <a16:creationId xmlns:a16="http://schemas.microsoft.com/office/drawing/2014/main" id="{89F1F364-5060-4185-996E-CFA57852283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09" name="Line 30">
          <a:extLst>
            <a:ext uri="{FF2B5EF4-FFF2-40B4-BE49-F238E27FC236}">
              <a16:creationId xmlns:a16="http://schemas.microsoft.com/office/drawing/2014/main" id="{F47525BD-20EE-4489-9ED4-60B6BE70C31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10" name="Line 32">
          <a:extLst>
            <a:ext uri="{FF2B5EF4-FFF2-40B4-BE49-F238E27FC236}">
              <a16:creationId xmlns:a16="http://schemas.microsoft.com/office/drawing/2014/main" id="{C24A718F-ED8B-41AE-971E-00E2045925E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11" name="Line 34">
          <a:extLst>
            <a:ext uri="{FF2B5EF4-FFF2-40B4-BE49-F238E27FC236}">
              <a16:creationId xmlns:a16="http://schemas.microsoft.com/office/drawing/2014/main" id="{FFD34723-185C-456B-A072-17AA2E530E6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12" name="Line 36">
          <a:extLst>
            <a:ext uri="{FF2B5EF4-FFF2-40B4-BE49-F238E27FC236}">
              <a16:creationId xmlns:a16="http://schemas.microsoft.com/office/drawing/2014/main" id="{FF21B67D-0DA7-4070-BE84-F63C5C71AFE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13" name="Line 38">
          <a:extLst>
            <a:ext uri="{FF2B5EF4-FFF2-40B4-BE49-F238E27FC236}">
              <a16:creationId xmlns:a16="http://schemas.microsoft.com/office/drawing/2014/main" id="{5D558D43-9A1B-42D5-A6C4-D45DE8146B4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14" name="Line 168">
          <a:extLst>
            <a:ext uri="{FF2B5EF4-FFF2-40B4-BE49-F238E27FC236}">
              <a16:creationId xmlns:a16="http://schemas.microsoft.com/office/drawing/2014/main" id="{4E614171-5E1F-42C3-9489-7BF417C719B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15" name="Line 169">
          <a:extLst>
            <a:ext uri="{FF2B5EF4-FFF2-40B4-BE49-F238E27FC236}">
              <a16:creationId xmlns:a16="http://schemas.microsoft.com/office/drawing/2014/main" id="{1C5EC402-753C-430F-9E0E-0626ABF175A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16" name="Line 170">
          <a:extLst>
            <a:ext uri="{FF2B5EF4-FFF2-40B4-BE49-F238E27FC236}">
              <a16:creationId xmlns:a16="http://schemas.microsoft.com/office/drawing/2014/main" id="{D2F341B3-A902-4123-85CA-9C2A29B2147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17" name="Line 172">
          <a:extLst>
            <a:ext uri="{FF2B5EF4-FFF2-40B4-BE49-F238E27FC236}">
              <a16:creationId xmlns:a16="http://schemas.microsoft.com/office/drawing/2014/main" id="{D6F528D6-A884-4682-887C-F23A5FA461B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18" name="Line 174">
          <a:extLst>
            <a:ext uri="{FF2B5EF4-FFF2-40B4-BE49-F238E27FC236}">
              <a16:creationId xmlns:a16="http://schemas.microsoft.com/office/drawing/2014/main" id="{C0DD97B5-7230-4B0D-AE95-91F05139D4D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19" name="Line 176">
          <a:extLst>
            <a:ext uri="{FF2B5EF4-FFF2-40B4-BE49-F238E27FC236}">
              <a16:creationId xmlns:a16="http://schemas.microsoft.com/office/drawing/2014/main" id="{5377A568-45DD-4483-A151-B3E7F8AF49D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20" name="Line 178">
          <a:extLst>
            <a:ext uri="{FF2B5EF4-FFF2-40B4-BE49-F238E27FC236}">
              <a16:creationId xmlns:a16="http://schemas.microsoft.com/office/drawing/2014/main" id="{ADB1363D-CB83-48DE-87F5-7FE084D48CF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21" name="Line 180">
          <a:extLst>
            <a:ext uri="{FF2B5EF4-FFF2-40B4-BE49-F238E27FC236}">
              <a16:creationId xmlns:a16="http://schemas.microsoft.com/office/drawing/2014/main" id="{87A36931-0C5B-4E4D-ADDA-E66B9B5EDF3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22" name="Line 11">
          <a:extLst>
            <a:ext uri="{FF2B5EF4-FFF2-40B4-BE49-F238E27FC236}">
              <a16:creationId xmlns:a16="http://schemas.microsoft.com/office/drawing/2014/main" id="{40D1B4A8-3510-4F10-9170-FFF3F5E4D64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23" name="Line 12">
          <a:extLst>
            <a:ext uri="{FF2B5EF4-FFF2-40B4-BE49-F238E27FC236}">
              <a16:creationId xmlns:a16="http://schemas.microsoft.com/office/drawing/2014/main" id="{2DDDF7E5-110F-4FEE-B0B4-3432C145C8B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24" name="Line 28">
          <a:extLst>
            <a:ext uri="{FF2B5EF4-FFF2-40B4-BE49-F238E27FC236}">
              <a16:creationId xmlns:a16="http://schemas.microsoft.com/office/drawing/2014/main" id="{84372B1D-8780-4E9C-B139-04951166B34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25" name="Line 30">
          <a:extLst>
            <a:ext uri="{FF2B5EF4-FFF2-40B4-BE49-F238E27FC236}">
              <a16:creationId xmlns:a16="http://schemas.microsoft.com/office/drawing/2014/main" id="{47CE930E-94F1-424A-A516-38F0D1E38EB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26" name="Line 32">
          <a:extLst>
            <a:ext uri="{FF2B5EF4-FFF2-40B4-BE49-F238E27FC236}">
              <a16:creationId xmlns:a16="http://schemas.microsoft.com/office/drawing/2014/main" id="{0E0CCB0E-F3B9-4719-936F-92951CE65F5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27" name="Line 34">
          <a:extLst>
            <a:ext uri="{FF2B5EF4-FFF2-40B4-BE49-F238E27FC236}">
              <a16:creationId xmlns:a16="http://schemas.microsoft.com/office/drawing/2014/main" id="{FC146732-E61B-49F0-813F-7F4E18E7CFC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28" name="Line 36">
          <a:extLst>
            <a:ext uri="{FF2B5EF4-FFF2-40B4-BE49-F238E27FC236}">
              <a16:creationId xmlns:a16="http://schemas.microsoft.com/office/drawing/2014/main" id="{413C194E-FBAF-4B1F-847F-EADE0A2ACAC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29" name="Line 38">
          <a:extLst>
            <a:ext uri="{FF2B5EF4-FFF2-40B4-BE49-F238E27FC236}">
              <a16:creationId xmlns:a16="http://schemas.microsoft.com/office/drawing/2014/main" id="{088CAB44-E1A0-4C7A-86B7-5E0E41FF8AD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30" name="Line 168">
          <a:extLst>
            <a:ext uri="{FF2B5EF4-FFF2-40B4-BE49-F238E27FC236}">
              <a16:creationId xmlns:a16="http://schemas.microsoft.com/office/drawing/2014/main" id="{76BED5C8-7826-45C2-9201-AEB5BC5C57B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31" name="Line 169">
          <a:extLst>
            <a:ext uri="{FF2B5EF4-FFF2-40B4-BE49-F238E27FC236}">
              <a16:creationId xmlns:a16="http://schemas.microsoft.com/office/drawing/2014/main" id="{7533E58B-7236-461A-B017-63881C774C6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32" name="Line 170">
          <a:extLst>
            <a:ext uri="{FF2B5EF4-FFF2-40B4-BE49-F238E27FC236}">
              <a16:creationId xmlns:a16="http://schemas.microsoft.com/office/drawing/2014/main" id="{3804DD8D-457B-42AD-8094-14101A5E84F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33" name="Line 172">
          <a:extLst>
            <a:ext uri="{FF2B5EF4-FFF2-40B4-BE49-F238E27FC236}">
              <a16:creationId xmlns:a16="http://schemas.microsoft.com/office/drawing/2014/main" id="{BFEF86F7-E11E-46A3-8513-59FF9BFF8B7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34" name="Line 174">
          <a:extLst>
            <a:ext uri="{FF2B5EF4-FFF2-40B4-BE49-F238E27FC236}">
              <a16:creationId xmlns:a16="http://schemas.microsoft.com/office/drawing/2014/main" id="{E9FB34A9-D56D-48A3-8F75-B568D83A33F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35" name="Line 176">
          <a:extLst>
            <a:ext uri="{FF2B5EF4-FFF2-40B4-BE49-F238E27FC236}">
              <a16:creationId xmlns:a16="http://schemas.microsoft.com/office/drawing/2014/main" id="{D6CB8EF8-229E-4BC4-A050-6321D5B04D2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36" name="Line 178">
          <a:extLst>
            <a:ext uri="{FF2B5EF4-FFF2-40B4-BE49-F238E27FC236}">
              <a16:creationId xmlns:a16="http://schemas.microsoft.com/office/drawing/2014/main" id="{A6F62FFF-C14E-4AF6-8C47-021959EB847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37" name="Line 180">
          <a:extLst>
            <a:ext uri="{FF2B5EF4-FFF2-40B4-BE49-F238E27FC236}">
              <a16:creationId xmlns:a16="http://schemas.microsoft.com/office/drawing/2014/main" id="{A584B018-1209-43C3-8B69-9F152F387A0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38" name="Line 11">
          <a:extLst>
            <a:ext uri="{FF2B5EF4-FFF2-40B4-BE49-F238E27FC236}">
              <a16:creationId xmlns:a16="http://schemas.microsoft.com/office/drawing/2014/main" id="{9AA4894B-80AB-4A74-AEA9-DF7BC9D6281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39" name="Line 12">
          <a:extLst>
            <a:ext uri="{FF2B5EF4-FFF2-40B4-BE49-F238E27FC236}">
              <a16:creationId xmlns:a16="http://schemas.microsoft.com/office/drawing/2014/main" id="{0B9D21B8-54C4-4B1D-AC0B-D56BEAE3DC6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40" name="Line 28">
          <a:extLst>
            <a:ext uri="{FF2B5EF4-FFF2-40B4-BE49-F238E27FC236}">
              <a16:creationId xmlns:a16="http://schemas.microsoft.com/office/drawing/2014/main" id="{0F07DE8C-23F8-46B6-B4B1-A552ADB118D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41" name="Line 30">
          <a:extLst>
            <a:ext uri="{FF2B5EF4-FFF2-40B4-BE49-F238E27FC236}">
              <a16:creationId xmlns:a16="http://schemas.microsoft.com/office/drawing/2014/main" id="{9A9D8E9B-A130-4193-9BAF-0239638A467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42" name="Line 32">
          <a:extLst>
            <a:ext uri="{FF2B5EF4-FFF2-40B4-BE49-F238E27FC236}">
              <a16:creationId xmlns:a16="http://schemas.microsoft.com/office/drawing/2014/main" id="{BFDBBC55-F116-4FB6-9BCF-297C9DC8849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43" name="Line 34">
          <a:extLst>
            <a:ext uri="{FF2B5EF4-FFF2-40B4-BE49-F238E27FC236}">
              <a16:creationId xmlns:a16="http://schemas.microsoft.com/office/drawing/2014/main" id="{5AA8B060-AA22-4682-B283-169058ED993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44" name="Line 36">
          <a:extLst>
            <a:ext uri="{FF2B5EF4-FFF2-40B4-BE49-F238E27FC236}">
              <a16:creationId xmlns:a16="http://schemas.microsoft.com/office/drawing/2014/main" id="{C7A8EE59-988F-409F-9D84-EC8B20D0B6F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45" name="Line 38">
          <a:extLst>
            <a:ext uri="{FF2B5EF4-FFF2-40B4-BE49-F238E27FC236}">
              <a16:creationId xmlns:a16="http://schemas.microsoft.com/office/drawing/2014/main" id="{41790030-FBAB-42DA-9ED0-79CBBB6AB40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46" name="Line 168">
          <a:extLst>
            <a:ext uri="{FF2B5EF4-FFF2-40B4-BE49-F238E27FC236}">
              <a16:creationId xmlns:a16="http://schemas.microsoft.com/office/drawing/2014/main" id="{B80ECDF8-FBF8-4B24-88A0-FC9C98EC9F0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47" name="Line 169">
          <a:extLst>
            <a:ext uri="{FF2B5EF4-FFF2-40B4-BE49-F238E27FC236}">
              <a16:creationId xmlns:a16="http://schemas.microsoft.com/office/drawing/2014/main" id="{49FF2B02-FC5E-4066-857D-030D2A4135B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48" name="Line 170">
          <a:extLst>
            <a:ext uri="{FF2B5EF4-FFF2-40B4-BE49-F238E27FC236}">
              <a16:creationId xmlns:a16="http://schemas.microsoft.com/office/drawing/2014/main" id="{5FEEF1C9-5C79-404D-930E-ACFEBF931D6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49" name="Line 172">
          <a:extLst>
            <a:ext uri="{FF2B5EF4-FFF2-40B4-BE49-F238E27FC236}">
              <a16:creationId xmlns:a16="http://schemas.microsoft.com/office/drawing/2014/main" id="{49F99273-799E-412C-AB88-6238F2155A7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50" name="Line 174">
          <a:extLst>
            <a:ext uri="{FF2B5EF4-FFF2-40B4-BE49-F238E27FC236}">
              <a16:creationId xmlns:a16="http://schemas.microsoft.com/office/drawing/2014/main" id="{73122D27-D730-4F88-8241-8E52C716E33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51" name="Line 176">
          <a:extLst>
            <a:ext uri="{FF2B5EF4-FFF2-40B4-BE49-F238E27FC236}">
              <a16:creationId xmlns:a16="http://schemas.microsoft.com/office/drawing/2014/main" id="{399AA3C8-15CB-44AD-B440-27AB70B906B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52" name="Line 178">
          <a:extLst>
            <a:ext uri="{FF2B5EF4-FFF2-40B4-BE49-F238E27FC236}">
              <a16:creationId xmlns:a16="http://schemas.microsoft.com/office/drawing/2014/main" id="{12A94F65-C005-4BDB-8228-E47A244AEB6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53" name="Line 180">
          <a:extLst>
            <a:ext uri="{FF2B5EF4-FFF2-40B4-BE49-F238E27FC236}">
              <a16:creationId xmlns:a16="http://schemas.microsoft.com/office/drawing/2014/main" id="{A6D29CA4-C43E-462A-9D13-B1992308721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54" name="Line 11">
          <a:extLst>
            <a:ext uri="{FF2B5EF4-FFF2-40B4-BE49-F238E27FC236}">
              <a16:creationId xmlns:a16="http://schemas.microsoft.com/office/drawing/2014/main" id="{25DFAC52-E68A-4CF5-A3E6-20BF93B7752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55" name="Line 12">
          <a:extLst>
            <a:ext uri="{FF2B5EF4-FFF2-40B4-BE49-F238E27FC236}">
              <a16:creationId xmlns:a16="http://schemas.microsoft.com/office/drawing/2014/main" id="{1C7493F5-D57B-400A-A851-BE66BF05E13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56" name="Line 28">
          <a:extLst>
            <a:ext uri="{FF2B5EF4-FFF2-40B4-BE49-F238E27FC236}">
              <a16:creationId xmlns:a16="http://schemas.microsoft.com/office/drawing/2014/main" id="{C5A9355A-142D-4861-8311-38609DAB63C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57" name="Line 30">
          <a:extLst>
            <a:ext uri="{FF2B5EF4-FFF2-40B4-BE49-F238E27FC236}">
              <a16:creationId xmlns:a16="http://schemas.microsoft.com/office/drawing/2014/main" id="{B605A521-76E2-4FBB-AA5D-D6A9F739DE6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58" name="Line 32">
          <a:extLst>
            <a:ext uri="{FF2B5EF4-FFF2-40B4-BE49-F238E27FC236}">
              <a16:creationId xmlns:a16="http://schemas.microsoft.com/office/drawing/2014/main" id="{48666AB9-B190-4A49-9741-168892C2086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59" name="Line 34">
          <a:extLst>
            <a:ext uri="{FF2B5EF4-FFF2-40B4-BE49-F238E27FC236}">
              <a16:creationId xmlns:a16="http://schemas.microsoft.com/office/drawing/2014/main" id="{91DC2A32-5E6E-4CF4-8DF3-8C70008FC1D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60" name="Line 36">
          <a:extLst>
            <a:ext uri="{FF2B5EF4-FFF2-40B4-BE49-F238E27FC236}">
              <a16:creationId xmlns:a16="http://schemas.microsoft.com/office/drawing/2014/main" id="{E52A67BA-7130-4A7A-8377-A874D0FB295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61" name="Line 38">
          <a:extLst>
            <a:ext uri="{FF2B5EF4-FFF2-40B4-BE49-F238E27FC236}">
              <a16:creationId xmlns:a16="http://schemas.microsoft.com/office/drawing/2014/main" id="{02ED7452-4EEF-419B-8442-4F569C9E734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62" name="Line 168">
          <a:extLst>
            <a:ext uri="{FF2B5EF4-FFF2-40B4-BE49-F238E27FC236}">
              <a16:creationId xmlns:a16="http://schemas.microsoft.com/office/drawing/2014/main" id="{E1C44110-57B4-4EC0-96D3-47AB8B267AD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63" name="Line 169">
          <a:extLst>
            <a:ext uri="{FF2B5EF4-FFF2-40B4-BE49-F238E27FC236}">
              <a16:creationId xmlns:a16="http://schemas.microsoft.com/office/drawing/2014/main" id="{3ECD9645-8F89-4016-BE92-9C2E7D14459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64" name="Line 170">
          <a:extLst>
            <a:ext uri="{FF2B5EF4-FFF2-40B4-BE49-F238E27FC236}">
              <a16:creationId xmlns:a16="http://schemas.microsoft.com/office/drawing/2014/main" id="{62CE34E2-5972-4D10-BB8D-9D777C8F2D7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65" name="Line 172">
          <a:extLst>
            <a:ext uri="{FF2B5EF4-FFF2-40B4-BE49-F238E27FC236}">
              <a16:creationId xmlns:a16="http://schemas.microsoft.com/office/drawing/2014/main" id="{E6385D7C-F0F4-48C5-A4E0-53650D8AC40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66" name="Line 174">
          <a:extLst>
            <a:ext uri="{FF2B5EF4-FFF2-40B4-BE49-F238E27FC236}">
              <a16:creationId xmlns:a16="http://schemas.microsoft.com/office/drawing/2014/main" id="{C89D7E35-6272-462A-8DA5-EECEDF0F42A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67" name="Line 176">
          <a:extLst>
            <a:ext uri="{FF2B5EF4-FFF2-40B4-BE49-F238E27FC236}">
              <a16:creationId xmlns:a16="http://schemas.microsoft.com/office/drawing/2014/main" id="{81D68CBA-13B6-4C84-B4D7-7D006DC2F50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68" name="Line 29">
          <a:extLst>
            <a:ext uri="{FF2B5EF4-FFF2-40B4-BE49-F238E27FC236}">
              <a16:creationId xmlns:a16="http://schemas.microsoft.com/office/drawing/2014/main" id="{88A5CB17-8F7F-43CB-83F5-3256AA17062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69" name="Line 31">
          <a:extLst>
            <a:ext uri="{FF2B5EF4-FFF2-40B4-BE49-F238E27FC236}">
              <a16:creationId xmlns:a16="http://schemas.microsoft.com/office/drawing/2014/main" id="{DD90DCDB-E0A8-43CC-9557-FB63948334E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70" name="Line 33">
          <a:extLst>
            <a:ext uri="{FF2B5EF4-FFF2-40B4-BE49-F238E27FC236}">
              <a16:creationId xmlns:a16="http://schemas.microsoft.com/office/drawing/2014/main" id="{A95A8705-DB10-43CD-9376-05D8030E50E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71" name="Line 35">
          <a:extLst>
            <a:ext uri="{FF2B5EF4-FFF2-40B4-BE49-F238E27FC236}">
              <a16:creationId xmlns:a16="http://schemas.microsoft.com/office/drawing/2014/main" id="{22DBE1B5-DC2A-48F9-8567-7EA23C0E00E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72" name="Line 37">
          <a:extLst>
            <a:ext uri="{FF2B5EF4-FFF2-40B4-BE49-F238E27FC236}">
              <a16:creationId xmlns:a16="http://schemas.microsoft.com/office/drawing/2014/main" id="{6D14BC21-6D18-4947-B213-C4DD2293AFC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73" name="Line 39">
          <a:extLst>
            <a:ext uri="{FF2B5EF4-FFF2-40B4-BE49-F238E27FC236}">
              <a16:creationId xmlns:a16="http://schemas.microsoft.com/office/drawing/2014/main" id="{C6172108-07A7-440A-8A64-5E1064396A1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74" name="Line 171">
          <a:extLst>
            <a:ext uri="{FF2B5EF4-FFF2-40B4-BE49-F238E27FC236}">
              <a16:creationId xmlns:a16="http://schemas.microsoft.com/office/drawing/2014/main" id="{0AD81717-6007-4566-812A-9C4B1A273DA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75" name="Line 173">
          <a:extLst>
            <a:ext uri="{FF2B5EF4-FFF2-40B4-BE49-F238E27FC236}">
              <a16:creationId xmlns:a16="http://schemas.microsoft.com/office/drawing/2014/main" id="{0DE12448-5E28-432A-BC32-81181F0215E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76" name="Line 175">
          <a:extLst>
            <a:ext uri="{FF2B5EF4-FFF2-40B4-BE49-F238E27FC236}">
              <a16:creationId xmlns:a16="http://schemas.microsoft.com/office/drawing/2014/main" id="{AFB4FA31-6FCD-4F0E-92FD-7A47EA0DA7F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77" name="Line 177">
          <a:extLst>
            <a:ext uri="{FF2B5EF4-FFF2-40B4-BE49-F238E27FC236}">
              <a16:creationId xmlns:a16="http://schemas.microsoft.com/office/drawing/2014/main" id="{7C9E0D76-47E1-4D93-A906-97AE9274B7D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78" name="Line 179">
          <a:extLst>
            <a:ext uri="{FF2B5EF4-FFF2-40B4-BE49-F238E27FC236}">
              <a16:creationId xmlns:a16="http://schemas.microsoft.com/office/drawing/2014/main" id="{117E109F-73F4-471C-95A3-A4A1DAE0F6B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79" name="Line 181">
          <a:extLst>
            <a:ext uri="{FF2B5EF4-FFF2-40B4-BE49-F238E27FC236}">
              <a16:creationId xmlns:a16="http://schemas.microsoft.com/office/drawing/2014/main" id="{1CC2C1A5-557B-407B-9B1D-43F0394C485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80" name="Line 29">
          <a:extLst>
            <a:ext uri="{FF2B5EF4-FFF2-40B4-BE49-F238E27FC236}">
              <a16:creationId xmlns:a16="http://schemas.microsoft.com/office/drawing/2014/main" id="{4F946B9A-4EDD-481D-A7FE-CE91414AEB4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81" name="Line 31">
          <a:extLst>
            <a:ext uri="{FF2B5EF4-FFF2-40B4-BE49-F238E27FC236}">
              <a16:creationId xmlns:a16="http://schemas.microsoft.com/office/drawing/2014/main" id="{2193F8F5-E83E-4CDB-9DE6-E95C93BF5C4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82" name="Line 33">
          <a:extLst>
            <a:ext uri="{FF2B5EF4-FFF2-40B4-BE49-F238E27FC236}">
              <a16:creationId xmlns:a16="http://schemas.microsoft.com/office/drawing/2014/main" id="{DCD0E4CB-D627-4746-A2D7-B75360561FE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83" name="Line 35">
          <a:extLst>
            <a:ext uri="{FF2B5EF4-FFF2-40B4-BE49-F238E27FC236}">
              <a16:creationId xmlns:a16="http://schemas.microsoft.com/office/drawing/2014/main" id="{245C85C2-A297-47A1-AE78-E196F582770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84" name="Line 37">
          <a:extLst>
            <a:ext uri="{FF2B5EF4-FFF2-40B4-BE49-F238E27FC236}">
              <a16:creationId xmlns:a16="http://schemas.microsoft.com/office/drawing/2014/main" id="{A797459A-2DB3-45EE-A589-B21C9BF2E67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85" name="Line 39">
          <a:extLst>
            <a:ext uri="{FF2B5EF4-FFF2-40B4-BE49-F238E27FC236}">
              <a16:creationId xmlns:a16="http://schemas.microsoft.com/office/drawing/2014/main" id="{BC63ADA5-5863-4F20-B9F9-ABDD45859F4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86" name="Line 171">
          <a:extLst>
            <a:ext uri="{FF2B5EF4-FFF2-40B4-BE49-F238E27FC236}">
              <a16:creationId xmlns:a16="http://schemas.microsoft.com/office/drawing/2014/main" id="{4F109B1D-43CB-4DFE-A082-9BB13DF337B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87" name="Line 173">
          <a:extLst>
            <a:ext uri="{FF2B5EF4-FFF2-40B4-BE49-F238E27FC236}">
              <a16:creationId xmlns:a16="http://schemas.microsoft.com/office/drawing/2014/main" id="{9849C653-C90B-473E-99A7-0BBFA7A4343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88" name="Line 175">
          <a:extLst>
            <a:ext uri="{FF2B5EF4-FFF2-40B4-BE49-F238E27FC236}">
              <a16:creationId xmlns:a16="http://schemas.microsoft.com/office/drawing/2014/main" id="{600FF328-8E6D-494D-9A34-6F6D5952464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89" name="Line 177">
          <a:extLst>
            <a:ext uri="{FF2B5EF4-FFF2-40B4-BE49-F238E27FC236}">
              <a16:creationId xmlns:a16="http://schemas.microsoft.com/office/drawing/2014/main" id="{F8A0E3EF-9863-4F97-BFFC-5137CFED359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90" name="Line 179">
          <a:extLst>
            <a:ext uri="{FF2B5EF4-FFF2-40B4-BE49-F238E27FC236}">
              <a16:creationId xmlns:a16="http://schemas.microsoft.com/office/drawing/2014/main" id="{0DD1929A-DB1C-4E07-8D3B-67EE60A2F6C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91" name="Line 181">
          <a:extLst>
            <a:ext uri="{FF2B5EF4-FFF2-40B4-BE49-F238E27FC236}">
              <a16:creationId xmlns:a16="http://schemas.microsoft.com/office/drawing/2014/main" id="{4080F397-6272-45D0-9D35-9C8A31C65A5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92" name="Line 11">
          <a:extLst>
            <a:ext uri="{FF2B5EF4-FFF2-40B4-BE49-F238E27FC236}">
              <a16:creationId xmlns:a16="http://schemas.microsoft.com/office/drawing/2014/main" id="{C01EAEC1-0E3B-45BA-8ADB-CF5C1790269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93" name="Line 12">
          <a:extLst>
            <a:ext uri="{FF2B5EF4-FFF2-40B4-BE49-F238E27FC236}">
              <a16:creationId xmlns:a16="http://schemas.microsoft.com/office/drawing/2014/main" id="{626C5253-EDB6-41BF-98FE-C4F36E382F0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94" name="Line 28">
          <a:extLst>
            <a:ext uri="{FF2B5EF4-FFF2-40B4-BE49-F238E27FC236}">
              <a16:creationId xmlns:a16="http://schemas.microsoft.com/office/drawing/2014/main" id="{570FCAFE-4B59-460F-A94C-F9D908CDD66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95" name="Line 30">
          <a:extLst>
            <a:ext uri="{FF2B5EF4-FFF2-40B4-BE49-F238E27FC236}">
              <a16:creationId xmlns:a16="http://schemas.microsoft.com/office/drawing/2014/main" id="{8B146D5A-B899-4122-B214-38859A460FF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96" name="Line 32">
          <a:extLst>
            <a:ext uri="{FF2B5EF4-FFF2-40B4-BE49-F238E27FC236}">
              <a16:creationId xmlns:a16="http://schemas.microsoft.com/office/drawing/2014/main" id="{CDBD2095-7309-4408-B6B6-9A8D75CAA07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97" name="Line 34">
          <a:extLst>
            <a:ext uri="{FF2B5EF4-FFF2-40B4-BE49-F238E27FC236}">
              <a16:creationId xmlns:a16="http://schemas.microsoft.com/office/drawing/2014/main" id="{546376A1-21A9-48E1-BFD9-BD47FCD99CF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98" name="Line 36">
          <a:extLst>
            <a:ext uri="{FF2B5EF4-FFF2-40B4-BE49-F238E27FC236}">
              <a16:creationId xmlns:a16="http://schemas.microsoft.com/office/drawing/2014/main" id="{E6F41173-776F-4AA6-9116-D1BAF86AFAF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99" name="Line 38">
          <a:extLst>
            <a:ext uri="{FF2B5EF4-FFF2-40B4-BE49-F238E27FC236}">
              <a16:creationId xmlns:a16="http://schemas.microsoft.com/office/drawing/2014/main" id="{C52297EC-7880-4999-9274-28C85E32C58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00" name="Line 168">
          <a:extLst>
            <a:ext uri="{FF2B5EF4-FFF2-40B4-BE49-F238E27FC236}">
              <a16:creationId xmlns:a16="http://schemas.microsoft.com/office/drawing/2014/main" id="{7682A29B-C082-4661-A17D-08454893F72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01" name="Line 169">
          <a:extLst>
            <a:ext uri="{FF2B5EF4-FFF2-40B4-BE49-F238E27FC236}">
              <a16:creationId xmlns:a16="http://schemas.microsoft.com/office/drawing/2014/main" id="{51DCF050-6F45-4F13-9DFB-F779D05C617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02" name="Line 170">
          <a:extLst>
            <a:ext uri="{FF2B5EF4-FFF2-40B4-BE49-F238E27FC236}">
              <a16:creationId xmlns:a16="http://schemas.microsoft.com/office/drawing/2014/main" id="{EA5440F1-8AA3-4D4A-A607-40EED64B676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03" name="Line 172">
          <a:extLst>
            <a:ext uri="{FF2B5EF4-FFF2-40B4-BE49-F238E27FC236}">
              <a16:creationId xmlns:a16="http://schemas.microsoft.com/office/drawing/2014/main" id="{B6BA48A0-D269-4A2E-B451-C8514131378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04" name="Line 174">
          <a:extLst>
            <a:ext uri="{FF2B5EF4-FFF2-40B4-BE49-F238E27FC236}">
              <a16:creationId xmlns:a16="http://schemas.microsoft.com/office/drawing/2014/main" id="{D3AECB5D-CC71-4064-9DC3-F8C6F1DEECC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05" name="Line 176">
          <a:extLst>
            <a:ext uri="{FF2B5EF4-FFF2-40B4-BE49-F238E27FC236}">
              <a16:creationId xmlns:a16="http://schemas.microsoft.com/office/drawing/2014/main" id="{BC255BEB-EFB8-4DD8-ABF8-659363D2BF1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06" name="Line 178">
          <a:extLst>
            <a:ext uri="{FF2B5EF4-FFF2-40B4-BE49-F238E27FC236}">
              <a16:creationId xmlns:a16="http://schemas.microsoft.com/office/drawing/2014/main" id="{858B91B7-C896-445D-BCAE-3A9B4A88B0A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07" name="Line 180">
          <a:extLst>
            <a:ext uri="{FF2B5EF4-FFF2-40B4-BE49-F238E27FC236}">
              <a16:creationId xmlns:a16="http://schemas.microsoft.com/office/drawing/2014/main" id="{CAA8A3E0-6B8B-40E1-A1B2-B2B32BCD2E7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08" name="Line 11">
          <a:extLst>
            <a:ext uri="{FF2B5EF4-FFF2-40B4-BE49-F238E27FC236}">
              <a16:creationId xmlns:a16="http://schemas.microsoft.com/office/drawing/2014/main" id="{26F1F82C-9430-4599-B0F7-60E3A10854E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09" name="Line 12">
          <a:extLst>
            <a:ext uri="{FF2B5EF4-FFF2-40B4-BE49-F238E27FC236}">
              <a16:creationId xmlns:a16="http://schemas.microsoft.com/office/drawing/2014/main" id="{2BD6CCDA-239A-4E41-ACAD-28A8E4ECD48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10" name="Line 28">
          <a:extLst>
            <a:ext uri="{FF2B5EF4-FFF2-40B4-BE49-F238E27FC236}">
              <a16:creationId xmlns:a16="http://schemas.microsoft.com/office/drawing/2014/main" id="{82380397-EFD1-4F62-BAE1-53226A33B04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11" name="Line 30">
          <a:extLst>
            <a:ext uri="{FF2B5EF4-FFF2-40B4-BE49-F238E27FC236}">
              <a16:creationId xmlns:a16="http://schemas.microsoft.com/office/drawing/2014/main" id="{CD43168F-FD46-4748-8B45-A41581EEA9A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12" name="Line 32">
          <a:extLst>
            <a:ext uri="{FF2B5EF4-FFF2-40B4-BE49-F238E27FC236}">
              <a16:creationId xmlns:a16="http://schemas.microsoft.com/office/drawing/2014/main" id="{FF5301B9-6625-49C7-A27B-0720F15D451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13" name="Line 34">
          <a:extLst>
            <a:ext uri="{FF2B5EF4-FFF2-40B4-BE49-F238E27FC236}">
              <a16:creationId xmlns:a16="http://schemas.microsoft.com/office/drawing/2014/main" id="{F5CABDD6-57A4-4ABF-9C5B-AB5E29318BD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14" name="Line 36">
          <a:extLst>
            <a:ext uri="{FF2B5EF4-FFF2-40B4-BE49-F238E27FC236}">
              <a16:creationId xmlns:a16="http://schemas.microsoft.com/office/drawing/2014/main" id="{84B3D114-62D1-4A00-91CD-3093EB96DF3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15" name="Line 38">
          <a:extLst>
            <a:ext uri="{FF2B5EF4-FFF2-40B4-BE49-F238E27FC236}">
              <a16:creationId xmlns:a16="http://schemas.microsoft.com/office/drawing/2014/main" id="{B3FE7766-4867-4F3A-A37E-338ABD2ECF7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16" name="Line 168">
          <a:extLst>
            <a:ext uri="{FF2B5EF4-FFF2-40B4-BE49-F238E27FC236}">
              <a16:creationId xmlns:a16="http://schemas.microsoft.com/office/drawing/2014/main" id="{662DC146-FC93-47A9-8C83-84852F88D04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17" name="Line 169">
          <a:extLst>
            <a:ext uri="{FF2B5EF4-FFF2-40B4-BE49-F238E27FC236}">
              <a16:creationId xmlns:a16="http://schemas.microsoft.com/office/drawing/2014/main" id="{6A4639DC-942F-4D5C-8A23-D052E74066A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18" name="Line 170">
          <a:extLst>
            <a:ext uri="{FF2B5EF4-FFF2-40B4-BE49-F238E27FC236}">
              <a16:creationId xmlns:a16="http://schemas.microsoft.com/office/drawing/2014/main" id="{655F641B-3560-4901-ABDF-68ECBC31759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19" name="Line 172">
          <a:extLst>
            <a:ext uri="{FF2B5EF4-FFF2-40B4-BE49-F238E27FC236}">
              <a16:creationId xmlns:a16="http://schemas.microsoft.com/office/drawing/2014/main" id="{95DBD79C-1BCE-4653-8CFB-981FC470CAF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20" name="Line 174">
          <a:extLst>
            <a:ext uri="{FF2B5EF4-FFF2-40B4-BE49-F238E27FC236}">
              <a16:creationId xmlns:a16="http://schemas.microsoft.com/office/drawing/2014/main" id="{A7515D28-2174-479E-8A43-346BD485D37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21" name="Line 176">
          <a:extLst>
            <a:ext uri="{FF2B5EF4-FFF2-40B4-BE49-F238E27FC236}">
              <a16:creationId xmlns:a16="http://schemas.microsoft.com/office/drawing/2014/main" id="{B7E9F715-5B81-4A4D-811A-A6F2D47C0E7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22" name="Line 178">
          <a:extLst>
            <a:ext uri="{FF2B5EF4-FFF2-40B4-BE49-F238E27FC236}">
              <a16:creationId xmlns:a16="http://schemas.microsoft.com/office/drawing/2014/main" id="{2589836F-EC18-4E11-A0E5-603FD72064B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23" name="Line 180">
          <a:extLst>
            <a:ext uri="{FF2B5EF4-FFF2-40B4-BE49-F238E27FC236}">
              <a16:creationId xmlns:a16="http://schemas.microsoft.com/office/drawing/2014/main" id="{DBC57DCB-8C62-4689-846D-DD9659CEA3E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24" name="Line 11">
          <a:extLst>
            <a:ext uri="{FF2B5EF4-FFF2-40B4-BE49-F238E27FC236}">
              <a16:creationId xmlns:a16="http://schemas.microsoft.com/office/drawing/2014/main" id="{0ABBEFE2-6309-4454-9B5A-08F0A225103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25" name="Line 12">
          <a:extLst>
            <a:ext uri="{FF2B5EF4-FFF2-40B4-BE49-F238E27FC236}">
              <a16:creationId xmlns:a16="http://schemas.microsoft.com/office/drawing/2014/main" id="{1D0D0A2B-6298-442D-A2FF-E553F8000D4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26" name="Line 28">
          <a:extLst>
            <a:ext uri="{FF2B5EF4-FFF2-40B4-BE49-F238E27FC236}">
              <a16:creationId xmlns:a16="http://schemas.microsoft.com/office/drawing/2014/main" id="{E443286E-02EB-4D24-937E-A76EE8D15C3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27" name="Line 30">
          <a:extLst>
            <a:ext uri="{FF2B5EF4-FFF2-40B4-BE49-F238E27FC236}">
              <a16:creationId xmlns:a16="http://schemas.microsoft.com/office/drawing/2014/main" id="{6AB14F37-30C1-4D3B-92F6-4592BDA2F3D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28" name="Line 32">
          <a:extLst>
            <a:ext uri="{FF2B5EF4-FFF2-40B4-BE49-F238E27FC236}">
              <a16:creationId xmlns:a16="http://schemas.microsoft.com/office/drawing/2014/main" id="{AEE5A5F3-6EF0-4D7B-A90B-34BF62D58E9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29" name="Line 34">
          <a:extLst>
            <a:ext uri="{FF2B5EF4-FFF2-40B4-BE49-F238E27FC236}">
              <a16:creationId xmlns:a16="http://schemas.microsoft.com/office/drawing/2014/main" id="{E3BE6F7E-A251-48D8-B2D0-4E84CD5E575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30" name="Line 36">
          <a:extLst>
            <a:ext uri="{FF2B5EF4-FFF2-40B4-BE49-F238E27FC236}">
              <a16:creationId xmlns:a16="http://schemas.microsoft.com/office/drawing/2014/main" id="{B77E0490-0974-4A5F-9B08-85BB140F3EC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31" name="Line 38">
          <a:extLst>
            <a:ext uri="{FF2B5EF4-FFF2-40B4-BE49-F238E27FC236}">
              <a16:creationId xmlns:a16="http://schemas.microsoft.com/office/drawing/2014/main" id="{0A8DFD5E-BBEB-439C-8A19-89C0C0F39CA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32" name="Line 168">
          <a:extLst>
            <a:ext uri="{FF2B5EF4-FFF2-40B4-BE49-F238E27FC236}">
              <a16:creationId xmlns:a16="http://schemas.microsoft.com/office/drawing/2014/main" id="{B1A9B112-FF41-4E0C-ABD9-F7E03A9C26F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33" name="Line 169">
          <a:extLst>
            <a:ext uri="{FF2B5EF4-FFF2-40B4-BE49-F238E27FC236}">
              <a16:creationId xmlns:a16="http://schemas.microsoft.com/office/drawing/2014/main" id="{6D7A7E79-5F14-4152-BF56-BD55A326521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34" name="Line 170">
          <a:extLst>
            <a:ext uri="{FF2B5EF4-FFF2-40B4-BE49-F238E27FC236}">
              <a16:creationId xmlns:a16="http://schemas.microsoft.com/office/drawing/2014/main" id="{90F653E1-327A-4723-9B47-BBF3DC3E262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35" name="Line 172">
          <a:extLst>
            <a:ext uri="{FF2B5EF4-FFF2-40B4-BE49-F238E27FC236}">
              <a16:creationId xmlns:a16="http://schemas.microsoft.com/office/drawing/2014/main" id="{4E6C2F9A-F7B3-4584-855B-2F283CFA4B7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36" name="Line 174">
          <a:extLst>
            <a:ext uri="{FF2B5EF4-FFF2-40B4-BE49-F238E27FC236}">
              <a16:creationId xmlns:a16="http://schemas.microsoft.com/office/drawing/2014/main" id="{ABB1C6B5-5642-4E00-8EAB-EADE9473983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37" name="Line 176">
          <a:extLst>
            <a:ext uri="{FF2B5EF4-FFF2-40B4-BE49-F238E27FC236}">
              <a16:creationId xmlns:a16="http://schemas.microsoft.com/office/drawing/2014/main" id="{9F1963C6-BA67-40B7-A3D3-CE383DEE5AB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38" name="Line 178">
          <a:extLst>
            <a:ext uri="{FF2B5EF4-FFF2-40B4-BE49-F238E27FC236}">
              <a16:creationId xmlns:a16="http://schemas.microsoft.com/office/drawing/2014/main" id="{06B473CA-7B77-4414-B5DE-330C3A2C2FE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39" name="Line 180">
          <a:extLst>
            <a:ext uri="{FF2B5EF4-FFF2-40B4-BE49-F238E27FC236}">
              <a16:creationId xmlns:a16="http://schemas.microsoft.com/office/drawing/2014/main" id="{FE90531F-ED41-4C1A-9D1E-2BFE9857407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40" name="Line 11">
          <a:extLst>
            <a:ext uri="{FF2B5EF4-FFF2-40B4-BE49-F238E27FC236}">
              <a16:creationId xmlns:a16="http://schemas.microsoft.com/office/drawing/2014/main" id="{F5FA8202-E947-45FB-A0C2-C78E8CFF088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41" name="Line 12">
          <a:extLst>
            <a:ext uri="{FF2B5EF4-FFF2-40B4-BE49-F238E27FC236}">
              <a16:creationId xmlns:a16="http://schemas.microsoft.com/office/drawing/2014/main" id="{3333DD1C-7E82-4F97-A1B7-DDA39D379D2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42" name="Line 28">
          <a:extLst>
            <a:ext uri="{FF2B5EF4-FFF2-40B4-BE49-F238E27FC236}">
              <a16:creationId xmlns:a16="http://schemas.microsoft.com/office/drawing/2014/main" id="{A3359738-C2C8-44EB-81CB-46E7DD27FF5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43" name="Line 30">
          <a:extLst>
            <a:ext uri="{FF2B5EF4-FFF2-40B4-BE49-F238E27FC236}">
              <a16:creationId xmlns:a16="http://schemas.microsoft.com/office/drawing/2014/main" id="{6BD859C3-3D46-4F27-863F-7F17C71DCDD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44" name="Line 32">
          <a:extLst>
            <a:ext uri="{FF2B5EF4-FFF2-40B4-BE49-F238E27FC236}">
              <a16:creationId xmlns:a16="http://schemas.microsoft.com/office/drawing/2014/main" id="{06DC4A85-874A-4140-8C5E-2A608672533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45" name="Line 34">
          <a:extLst>
            <a:ext uri="{FF2B5EF4-FFF2-40B4-BE49-F238E27FC236}">
              <a16:creationId xmlns:a16="http://schemas.microsoft.com/office/drawing/2014/main" id="{48C57E11-0484-498F-A254-06B0F392891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46" name="Line 36">
          <a:extLst>
            <a:ext uri="{FF2B5EF4-FFF2-40B4-BE49-F238E27FC236}">
              <a16:creationId xmlns:a16="http://schemas.microsoft.com/office/drawing/2014/main" id="{C8F4245D-557B-439B-BFC5-0BF095F6D32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47" name="Line 38">
          <a:extLst>
            <a:ext uri="{FF2B5EF4-FFF2-40B4-BE49-F238E27FC236}">
              <a16:creationId xmlns:a16="http://schemas.microsoft.com/office/drawing/2014/main" id="{299E8E6E-4368-448D-BDB3-71038C48E79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48" name="Line 168">
          <a:extLst>
            <a:ext uri="{FF2B5EF4-FFF2-40B4-BE49-F238E27FC236}">
              <a16:creationId xmlns:a16="http://schemas.microsoft.com/office/drawing/2014/main" id="{2A59FB08-089B-48BB-B03A-986D0704DF9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49" name="Line 169">
          <a:extLst>
            <a:ext uri="{FF2B5EF4-FFF2-40B4-BE49-F238E27FC236}">
              <a16:creationId xmlns:a16="http://schemas.microsoft.com/office/drawing/2014/main" id="{006DBA9E-11CB-47BA-BFE3-BED870355CD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50" name="Line 170">
          <a:extLst>
            <a:ext uri="{FF2B5EF4-FFF2-40B4-BE49-F238E27FC236}">
              <a16:creationId xmlns:a16="http://schemas.microsoft.com/office/drawing/2014/main" id="{B1A59746-D5E7-4C80-9929-0608D38AB78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51" name="Line 172">
          <a:extLst>
            <a:ext uri="{FF2B5EF4-FFF2-40B4-BE49-F238E27FC236}">
              <a16:creationId xmlns:a16="http://schemas.microsoft.com/office/drawing/2014/main" id="{C0C1F7AD-0AB4-4780-B90C-837AE8D6554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52" name="Line 174">
          <a:extLst>
            <a:ext uri="{FF2B5EF4-FFF2-40B4-BE49-F238E27FC236}">
              <a16:creationId xmlns:a16="http://schemas.microsoft.com/office/drawing/2014/main" id="{CA4577B8-FB03-41D7-9FFE-CAEE29F72D3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53" name="Line 176">
          <a:extLst>
            <a:ext uri="{FF2B5EF4-FFF2-40B4-BE49-F238E27FC236}">
              <a16:creationId xmlns:a16="http://schemas.microsoft.com/office/drawing/2014/main" id="{40EDFA65-5162-4B35-B877-3E59565280C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54" name="Line 29">
          <a:extLst>
            <a:ext uri="{FF2B5EF4-FFF2-40B4-BE49-F238E27FC236}">
              <a16:creationId xmlns:a16="http://schemas.microsoft.com/office/drawing/2014/main" id="{9142916B-31DB-407B-984C-4DF0B850F52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55" name="Line 31">
          <a:extLst>
            <a:ext uri="{FF2B5EF4-FFF2-40B4-BE49-F238E27FC236}">
              <a16:creationId xmlns:a16="http://schemas.microsoft.com/office/drawing/2014/main" id="{0C02C35E-578F-4502-A0D7-6E66FE2E1CE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56" name="Line 33">
          <a:extLst>
            <a:ext uri="{FF2B5EF4-FFF2-40B4-BE49-F238E27FC236}">
              <a16:creationId xmlns:a16="http://schemas.microsoft.com/office/drawing/2014/main" id="{387C6AA0-E6EA-4ECD-AD71-4820A02BB1F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57" name="Line 35">
          <a:extLst>
            <a:ext uri="{FF2B5EF4-FFF2-40B4-BE49-F238E27FC236}">
              <a16:creationId xmlns:a16="http://schemas.microsoft.com/office/drawing/2014/main" id="{9E0298E1-F76E-4E8B-AF95-79804CD8D23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58" name="Line 37">
          <a:extLst>
            <a:ext uri="{FF2B5EF4-FFF2-40B4-BE49-F238E27FC236}">
              <a16:creationId xmlns:a16="http://schemas.microsoft.com/office/drawing/2014/main" id="{DF6AC31E-A51F-426E-8A45-E15D8857EE4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59" name="Line 39">
          <a:extLst>
            <a:ext uri="{FF2B5EF4-FFF2-40B4-BE49-F238E27FC236}">
              <a16:creationId xmlns:a16="http://schemas.microsoft.com/office/drawing/2014/main" id="{AD6A5A10-3BF3-4661-90B9-E174910948B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60" name="Line 171">
          <a:extLst>
            <a:ext uri="{FF2B5EF4-FFF2-40B4-BE49-F238E27FC236}">
              <a16:creationId xmlns:a16="http://schemas.microsoft.com/office/drawing/2014/main" id="{26B24F3D-70E9-45A9-81CE-7A2E62A4234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61" name="Line 173">
          <a:extLst>
            <a:ext uri="{FF2B5EF4-FFF2-40B4-BE49-F238E27FC236}">
              <a16:creationId xmlns:a16="http://schemas.microsoft.com/office/drawing/2014/main" id="{C9A1F9B3-F770-43C0-ACCF-1AE10D7369A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62" name="Line 175">
          <a:extLst>
            <a:ext uri="{FF2B5EF4-FFF2-40B4-BE49-F238E27FC236}">
              <a16:creationId xmlns:a16="http://schemas.microsoft.com/office/drawing/2014/main" id="{2C612BEF-D42A-4A38-958E-9989588DA8B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63" name="Line 177">
          <a:extLst>
            <a:ext uri="{FF2B5EF4-FFF2-40B4-BE49-F238E27FC236}">
              <a16:creationId xmlns:a16="http://schemas.microsoft.com/office/drawing/2014/main" id="{327F578D-EC76-4916-BD76-F34A3598E2E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64" name="Line 179">
          <a:extLst>
            <a:ext uri="{FF2B5EF4-FFF2-40B4-BE49-F238E27FC236}">
              <a16:creationId xmlns:a16="http://schemas.microsoft.com/office/drawing/2014/main" id="{79F7764D-8E3D-41F5-9596-7D691764B0E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65" name="Line 181">
          <a:extLst>
            <a:ext uri="{FF2B5EF4-FFF2-40B4-BE49-F238E27FC236}">
              <a16:creationId xmlns:a16="http://schemas.microsoft.com/office/drawing/2014/main" id="{9732F782-EB5D-41FB-9150-9BA8ABCFBEA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66" name="Line 29">
          <a:extLst>
            <a:ext uri="{FF2B5EF4-FFF2-40B4-BE49-F238E27FC236}">
              <a16:creationId xmlns:a16="http://schemas.microsoft.com/office/drawing/2014/main" id="{6676E540-D8E0-4FA2-B5F4-27722725771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67" name="Line 31">
          <a:extLst>
            <a:ext uri="{FF2B5EF4-FFF2-40B4-BE49-F238E27FC236}">
              <a16:creationId xmlns:a16="http://schemas.microsoft.com/office/drawing/2014/main" id="{4991B5D7-9DB0-480F-8B39-AC3DF27F852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68" name="Line 33">
          <a:extLst>
            <a:ext uri="{FF2B5EF4-FFF2-40B4-BE49-F238E27FC236}">
              <a16:creationId xmlns:a16="http://schemas.microsoft.com/office/drawing/2014/main" id="{4C0BC404-D117-4CD1-BFF2-EA85D0F832B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69" name="Line 35">
          <a:extLst>
            <a:ext uri="{FF2B5EF4-FFF2-40B4-BE49-F238E27FC236}">
              <a16:creationId xmlns:a16="http://schemas.microsoft.com/office/drawing/2014/main" id="{04C28942-8A40-482B-9DB0-909423AAB78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70" name="Line 37">
          <a:extLst>
            <a:ext uri="{FF2B5EF4-FFF2-40B4-BE49-F238E27FC236}">
              <a16:creationId xmlns:a16="http://schemas.microsoft.com/office/drawing/2014/main" id="{8AAA35A9-9B88-4DC6-B127-8CEA97E34CA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71" name="Line 39">
          <a:extLst>
            <a:ext uri="{FF2B5EF4-FFF2-40B4-BE49-F238E27FC236}">
              <a16:creationId xmlns:a16="http://schemas.microsoft.com/office/drawing/2014/main" id="{3FD8D11D-5E20-4F17-8254-1A24CE57657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72" name="Line 171">
          <a:extLst>
            <a:ext uri="{FF2B5EF4-FFF2-40B4-BE49-F238E27FC236}">
              <a16:creationId xmlns:a16="http://schemas.microsoft.com/office/drawing/2014/main" id="{CC54E2A8-6191-499A-BABE-68EA0133076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73" name="Line 173">
          <a:extLst>
            <a:ext uri="{FF2B5EF4-FFF2-40B4-BE49-F238E27FC236}">
              <a16:creationId xmlns:a16="http://schemas.microsoft.com/office/drawing/2014/main" id="{50FE7B1C-DD6D-44C5-872A-9AB2802517D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74" name="Line 175">
          <a:extLst>
            <a:ext uri="{FF2B5EF4-FFF2-40B4-BE49-F238E27FC236}">
              <a16:creationId xmlns:a16="http://schemas.microsoft.com/office/drawing/2014/main" id="{B1CC2642-FC3E-46B1-A9C9-23E0FA98255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75" name="Line 177">
          <a:extLst>
            <a:ext uri="{FF2B5EF4-FFF2-40B4-BE49-F238E27FC236}">
              <a16:creationId xmlns:a16="http://schemas.microsoft.com/office/drawing/2014/main" id="{94BC5229-EE73-44E9-BDBE-B79057972C2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76" name="Line 179">
          <a:extLst>
            <a:ext uri="{FF2B5EF4-FFF2-40B4-BE49-F238E27FC236}">
              <a16:creationId xmlns:a16="http://schemas.microsoft.com/office/drawing/2014/main" id="{BA6CA472-D923-4131-A6BC-A4E3788DD86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77" name="Line 181">
          <a:extLst>
            <a:ext uri="{FF2B5EF4-FFF2-40B4-BE49-F238E27FC236}">
              <a16:creationId xmlns:a16="http://schemas.microsoft.com/office/drawing/2014/main" id="{31EC5C07-ED24-419B-849C-FE614E63CC9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78" name="Line 11">
          <a:extLst>
            <a:ext uri="{FF2B5EF4-FFF2-40B4-BE49-F238E27FC236}">
              <a16:creationId xmlns:a16="http://schemas.microsoft.com/office/drawing/2014/main" id="{24B51345-4BA7-4DF4-97D5-DEABC228601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79" name="Line 12">
          <a:extLst>
            <a:ext uri="{FF2B5EF4-FFF2-40B4-BE49-F238E27FC236}">
              <a16:creationId xmlns:a16="http://schemas.microsoft.com/office/drawing/2014/main" id="{E9ABC974-C533-4530-B0C7-6DC1A001A95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80" name="Line 28">
          <a:extLst>
            <a:ext uri="{FF2B5EF4-FFF2-40B4-BE49-F238E27FC236}">
              <a16:creationId xmlns:a16="http://schemas.microsoft.com/office/drawing/2014/main" id="{16852E4B-5EF8-4CA2-BCD7-33685977E8C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81" name="Line 30">
          <a:extLst>
            <a:ext uri="{FF2B5EF4-FFF2-40B4-BE49-F238E27FC236}">
              <a16:creationId xmlns:a16="http://schemas.microsoft.com/office/drawing/2014/main" id="{A41F3EB7-E152-40AA-B601-3959E0CDC28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82" name="Line 32">
          <a:extLst>
            <a:ext uri="{FF2B5EF4-FFF2-40B4-BE49-F238E27FC236}">
              <a16:creationId xmlns:a16="http://schemas.microsoft.com/office/drawing/2014/main" id="{70DB81FB-60D1-4402-B2EE-2FE43CEF2D6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83" name="Line 34">
          <a:extLst>
            <a:ext uri="{FF2B5EF4-FFF2-40B4-BE49-F238E27FC236}">
              <a16:creationId xmlns:a16="http://schemas.microsoft.com/office/drawing/2014/main" id="{408023A4-1548-4BB5-9BA5-8409956D3DE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84" name="Line 36">
          <a:extLst>
            <a:ext uri="{FF2B5EF4-FFF2-40B4-BE49-F238E27FC236}">
              <a16:creationId xmlns:a16="http://schemas.microsoft.com/office/drawing/2014/main" id="{503D325B-80A5-4D98-B376-C0D06CAB75B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85" name="Line 38">
          <a:extLst>
            <a:ext uri="{FF2B5EF4-FFF2-40B4-BE49-F238E27FC236}">
              <a16:creationId xmlns:a16="http://schemas.microsoft.com/office/drawing/2014/main" id="{F1898846-41E4-4E10-A0EC-BCACC377F3D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86" name="Line 168">
          <a:extLst>
            <a:ext uri="{FF2B5EF4-FFF2-40B4-BE49-F238E27FC236}">
              <a16:creationId xmlns:a16="http://schemas.microsoft.com/office/drawing/2014/main" id="{DBDDF8A9-470F-4E2C-8B0B-8AD96762080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87" name="Line 169">
          <a:extLst>
            <a:ext uri="{FF2B5EF4-FFF2-40B4-BE49-F238E27FC236}">
              <a16:creationId xmlns:a16="http://schemas.microsoft.com/office/drawing/2014/main" id="{3EC03108-5C44-4845-90D6-94CEC213DEE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88" name="Line 170">
          <a:extLst>
            <a:ext uri="{FF2B5EF4-FFF2-40B4-BE49-F238E27FC236}">
              <a16:creationId xmlns:a16="http://schemas.microsoft.com/office/drawing/2014/main" id="{32325494-1996-4B9C-BDB5-03C04F8E5BC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89" name="Line 172">
          <a:extLst>
            <a:ext uri="{FF2B5EF4-FFF2-40B4-BE49-F238E27FC236}">
              <a16:creationId xmlns:a16="http://schemas.microsoft.com/office/drawing/2014/main" id="{F116D4D4-3A4C-4D91-9B00-FD58A78C3FD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90" name="Line 174">
          <a:extLst>
            <a:ext uri="{FF2B5EF4-FFF2-40B4-BE49-F238E27FC236}">
              <a16:creationId xmlns:a16="http://schemas.microsoft.com/office/drawing/2014/main" id="{EE93DE72-3360-4DE1-A7B9-37EBBB495D8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91" name="Line 176">
          <a:extLst>
            <a:ext uri="{FF2B5EF4-FFF2-40B4-BE49-F238E27FC236}">
              <a16:creationId xmlns:a16="http://schemas.microsoft.com/office/drawing/2014/main" id="{49FE5966-CE2E-4403-A26A-014D11593F7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92" name="Line 178">
          <a:extLst>
            <a:ext uri="{FF2B5EF4-FFF2-40B4-BE49-F238E27FC236}">
              <a16:creationId xmlns:a16="http://schemas.microsoft.com/office/drawing/2014/main" id="{CF69A21A-7A2E-4660-8697-733B1D8E56E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93" name="Line 180">
          <a:extLst>
            <a:ext uri="{FF2B5EF4-FFF2-40B4-BE49-F238E27FC236}">
              <a16:creationId xmlns:a16="http://schemas.microsoft.com/office/drawing/2014/main" id="{9B95CDF1-C238-4F8E-9411-87F246EE718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94" name="Line 11">
          <a:extLst>
            <a:ext uri="{FF2B5EF4-FFF2-40B4-BE49-F238E27FC236}">
              <a16:creationId xmlns:a16="http://schemas.microsoft.com/office/drawing/2014/main" id="{E97FECEC-BE53-476C-BA54-76CDB3497EC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95" name="Line 12">
          <a:extLst>
            <a:ext uri="{FF2B5EF4-FFF2-40B4-BE49-F238E27FC236}">
              <a16:creationId xmlns:a16="http://schemas.microsoft.com/office/drawing/2014/main" id="{B5C16C73-6850-429E-88EA-1B262525101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96" name="Line 28">
          <a:extLst>
            <a:ext uri="{FF2B5EF4-FFF2-40B4-BE49-F238E27FC236}">
              <a16:creationId xmlns:a16="http://schemas.microsoft.com/office/drawing/2014/main" id="{765DA92E-3C9E-45B1-92CC-C750F0F99E5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97" name="Line 30">
          <a:extLst>
            <a:ext uri="{FF2B5EF4-FFF2-40B4-BE49-F238E27FC236}">
              <a16:creationId xmlns:a16="http://schemas.microsoft.com/office/drawing/2014/main" id="{972382F1-7588-4ABE-A241-9D642995DED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98" name="Line 32">
          <a:extLst>
            <a:ext uri="{FF2B5EF4-FFF2-40B4-BE49-F238E27FC236}">
              <a16:creationId xmlns:a16="http://schemas.microsoft.com/office/drawing/2014/main" id="{07E644CE-3912-41FD-9563-865B4F69ADE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99" name="Line 34">
          <a:extLst>
            <a:ext uri="{FF2B5EF4-FFF2-40B4-BE49-F238E27FC236}">
              <a16:creationId xmlns:a16="http://schemas.microsoft.com/office/drawing/2014/main" id="{4D2A972A-EC88-44F9-83E0-2E877066446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00" name="Line 36">
          <a:extLst>
            <a:ext uri="{FF2B5EF4-FFF2-40B4-BE49-F238E27FC236}">
              <a16:creationId xmlns:a16="http://schemas.microsoft.com/office/drawing/2014/main" id="{F02EA1C5-237F-4810-A10F-5CD010E3936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01" name="Line 38">
          <a:extLst>
            <a:ext uri="{FF2B5EF4-FFF2-40B4-BE49-F238E27FC236}">
              <a16:creationId xmlns:a16="http://schemas.microsoft.com/office/drawing/2014/main" id="{2C46DC8F-E7A9-4645-8313-DCBBC86E59E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02" name="Line 168">
          <a:extLst>
            <a:ext uri="{FF2B5EF4-FFF2-40B4-BE49-F238E27FC236}">
              <a16:creationId xmlns:a16="http://schemas.microsoft.com/office/drawing/2014/main" id="{44096B7F-597A-45E3-B62D-79B106950FD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03" name="Line 169">
          <a:extLst>
            <a:ext uri="{FF2B5EF4-FFF2-40B4-BE49-F238E27FC236}">
              <a16:creationId xmlns:a16="http://schemas.microsoft.com/office/drawing/2014/main" id="{A6AAE0F5-CDAD-466B-82CF-F6BFF3CA530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04" name="Line 170">
          <a:extLst>
            <a:ext uri="{FF2B5EF4-FFF2-40B4-BE49-F238E27FC236}">
              <a16:creationId xmlns:a16="http://schemas.microsoft.com/office/drawing/2014/main" id="{5EFEF751-7B3A-4EB0-AD57-1B90F1336C0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05" name="Line 172">
          <a:extLst>
            <a:ext uri="{FF2B5EF4-FFF2-40B4-BE49-F238E27FC236}">
              <a16:creationId xmlns:a16="http://schemas.microsoft.com/office/drawing/2014/main" id="{8AA5B4BD-279C-487A-8616-9CCEC8766AD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06" name="Line 174">
          <a:extLst>
            <a:ext uri="{FF2B5EF4-FFF2-40B4-BE49-F238E27FC236}">
              <a16:creationId xmlns:a16="http://schemas.microsoft.com/office/drawing/2014/main" id="{DE28F269-0349-4858-BF00-2BAD4A28096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07" name="Line 176">
          <a:extLst>
            <a:ext uri="{FF2B5EF4-FFF2-40B4-BE49-F238E27FC236}">
              <a16:creationId xmlns:a16="http://schemas.microsoft.com/office/drawing/2014/main" id="{8EB8FDC6-88A1-4837-AB32-78DDC122D3F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08" name="Line 178">
          <a:extLst>
            <a:ext uri="{FF2B5EF4-FFF2-40B4-BE49-F238E27FC236}">
              <a16:creationId xmlns:a16="http://schemas.microsoft.com/office/drawing/2014/main" id="{E6F79F78-A09A-44F8-969F-86ADF0E68DC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09" name="Line 180">
          <a:extLst>
            <a:ext uri="{FF2B5EF4-FFF2-40B4-BE49-F238E27FC236}">
              <a16:creationId xmlns:a16="http://schemas.microsoft.com/office/drawing/2014/main" id="{13AE9724-6A03-4284-ADF8-BAA692E98E7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10" name="Line 11">
          <a:extLst>
            <a:ext uri="{FF2B5EF4-FFF2-40B4-BE49-F238E27FC236}">
              <a16:creationId xmlns:a16="http://schemas.microsoft.com/office/drawing/2014/main" id="{86868FDD-CF28-4C44-BBB5-EF13B6D868D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11" name="Line 12">
          <a:extLst>
            <a:ext uri="{FF2B5EF4-FFF2-40B4-BE49-F238E27FC236}">
              <a16:creationId xmlns:a16="http://schemas.microsoft.com/office/drawing/2014/main" id="{C72BFD18-84CE-4660-8863-3ECF6595B62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12" name="Line 28">
          <a:extLst>
            <a:ext uri="{FF2B5EF4-FFF2-40B4-BE49-F238E27FC236}">
              <a16:creationId xmlns:a16="http://schemas.microsoft.com/office/drawing/2014/main" id="{2A926904-0D55-4422-860F-3E69FC38D94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13" name="Line 30">
          <a:extLst>
            <a:ext uri="{FF2B5EF4-FFF2-40B4-BE49-F238E27FC236}">
              <a16:creationId xmlns:a16="http://schemas.microsoft.com/office/drawing/2014/main" id="{CE579741-ECFA-4338-9CAE-87A691EE331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14" name="Line 32">
          <a:extLst>
            <a:ext uri="{FF2B5EF4-FFF2-40B4-BE49-F238E27FC236}">
              <a16:creationId xmlns:a16="http://schemas.microsoft.com/office/drawing/2014/main" id="{67E69318-2EE0-4C14-B98B-D927181F60F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15" name="Line 34">
          <a:extLst>
            <a:ext uri="{FF2B5EF4-FFF2-40B4-BE49-F238E27FC236}">
              <a16:creationId xmlns:a16="http://schemas.microsoft.com/office/drawing/2014/main" id="{073B2297-4C9D-4B9A-A6E1-FB5B2E7CE3C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16" name="Line 36">
          <a:extLst>
            <a:ext uri="{FF2B5EF4-FFF2-40B4-BE49-F238E27FC236}">
              <a16:creationId xmlns:a16="http://schemas.microsoft.com/office/drawing/2014/main" id="{3D46FC51-D374-4B2E-8CBC-4830C8DB6F8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17" name="Line 38">
          <a:extLst>
            <a:ext uri="{FF2B5EF4-FFF2-40B4-BE49-F238E27FC236}">
              <a16:creationId xmlns:a16="http://schemas.microsoft.com/office/drawing/2014/main" id="{560BDA94-FE73-404C-A214-BE8F678520F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18" name="Line 168">
          <a:extLst>
            <a:ext uri="{FF2B5EF4-FFF2-40B4-BE49-F238E27FC236}">
              <a16:creationId xmlns:a16="http://schemas.microsoft.com/office/drawing/2014/main" id="{8AC2590F-3E60-4918-AC95-2EC06B41779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19" name="Line 169">
          <a:extLst>
            <a:ext uri="{FF2B5EF4-FFF2-40B4-BE49-F238E27FC236}">
              <a16:creationId xmlns:a16="http://schemas.microsoft.com/office/drawing/2014/main" id="{B6EA40BC-ACF2-42A5-867C-BD49413BDA7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20" name="Line 170">
          <a:extLst>
            <a:ext uri="{FF2B5EF4-FFF2-40B4-BE49-F238E27FC236}">
              <a16:creationId xmlns:a16="http://schemas.microsoft.com/office/drawing/2014/main" id="{ADA40AB0-0935-4E19-B4AB-916F54AFBDF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21" name="Line 172">
          <a:extLst>
            <a:ext uri="{FF2B5EF4-FFF2-40B4-BE49-F238E27FC236}">
              <a16:creationId xmlns:a16="http://schemas.microsoft.com/office/drawing/2014/main" id="{13137AD5-E9C7-4446-A8F5-764BFDC179F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22" name="Line 174">
          <a:extLst>
            <a:ext uri="{FF2B5EF4-FFF2-40B4-BE49-F238E27FC236}">
              <a16:creationId xmlns:a16="http://schemas.microsoft.com/office/drawing/2014/main" id="{031807A6-C607-455E-94D1-4877E2E7CBD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23" name="Line 176">
          <a:extLst>
            <a:ext uri="{FF2B5EF4-FFF2-40B4-BE49-F238E27FC236}">
              <a16:creationId xmlns:a16="http://schemas.microsoft.com/office/drawing/2014/main" id="{87ED40EE-46AC-4546-927B-3B939DD023B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24" name="Line 178">
          <a:extLst>
            <a:ext uri="{FF2B5EF4-FFF2-40B4-BE49-F238E27FC236}">
              <a16:creationId xmlns:a16="http://schemas.microsoft.com/office/drawing/2014/main" id="{75417F5B-A357-40EA-83B8-9B2D7506FC3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25" name="Line 180">
          <a:extLst>
            <a:ext uri="{FF2B5EF4-FFF2-40B4-BE49-F238E27FC236}">
              <a16:creationId xmlns:a16="http://schemas.microsoft.com/office/drawing/2014/main" id="{5B50056F-A050-4C51-ABD9-D4757F84F80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26" name="Line 11">
          <a:extLst>
            <a:ext uri="{FF2B5EF4-FFF2-40B4-BE49-F238E27FC236}">
              <a16:creationId xmlns:a16="http://schemas.microsoft.com/office/drawing/2014/main" id="{A8037069-75AA-4898-99B8-DA4C8A3B518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27" name="Line 12">
          <a:extLst>
            <a:ext uri="{FF2B5EF4-FFF2-40B4-BE49-F238E27FC236}">
              <a16:creationId xmlns:a16="http://schemas.microsoft.com/office/drawing/2014/main" id="{1C6ED5E9-9727-45D4-9DE5-39A9E77A38A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28" name="Line 28">
          <a:extLst>
            <a:ext uri="{FF2B5EF4-FFF2-40B4-BE49-F238E27FC236}">
              <a16:creationId xmlns:a16="http://schemas.microsoft.com/office/drawing/2014/main" id="{0107A32D-796D-4033-91A3-B5396BB5EAA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29" name="Line 30">
          <a:extLst>
            <a:ext uri="{FF2B5EF4-FFF2-40B4-BE49-F238E27FC236}">
              <a16:creationId xmlns:a16="http://schemas.microsoft.com/office/drawing/2014/main" id="{E941CA3F-28C9-4A22-AAC2-32293FA5F2A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30" name="Line 32">
          <a:extLst>
            <a:ext uri="{FF2B5EF4-FFF2-40B4-BE49-F238E27FC236}">
              <a16:creationId xmlns:a16="http://schemas.microsoft.com/office/drawing/2014/main" id="{B9ABFC79-4AD4-43E4-A424-FEBA006DE96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31" name="Line 34">
          <a:extLst>
            <a:ext uri="{FF2B5EF4-FFF2-40B4-BE49-F238E27FC236}">
              <a16:creationId xmlns:a16="http://schemas.microsoft.com/office/drawing/2014/main" id="{2FA298E1-407E-410F-A1A3-2930CA9FC66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32" name="Line 36">
          <a:extLst>
            <a:ext uri="{FF2B5EF4-FFF2-40B4-BE49-F238E27FC236}">
              <a16:creationId xmlns:a16="http://schemas.microsoft.com/office/drawing/2014/main" id="{A2EB9F53-D225-4D93-BB11-B95C17106EC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33" name="Line 38">
          <a:extLst>
            <a:ext uri="{FF2B5EF4-FFF2-40B4-BE49-F238E27FC236}">
              <a16:creationId xmlns:a16="http://schemas.microsoft.com/office/drawing/2014/main" id="{6700218E-C848-4E93-9ABF-C7017BD84AC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34" name="Line 168">
          <a:extLst>
            <a:ext uri="{FF2B5EF4-FFF2-40B4-BE49-F238E27FC236}">
              <a16:creationId xmlns:a16="http://schemas.microsoft.com/office/drawing/2014/main" id="{36E1318F-C1EA-4D9B-98BB-5CEE84F08AD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35" name="Line 169">
          <a:extLst>
            <a:ext uri="{FF2B5EF4-FFF2-40B4-BE49-F238E27FC236}">
              <a16:creationId xmlns:a16="http://schemas.microsoft.com/office/drawing/2014/main" id="{DC66D984-5467-4926-A161-8041A14698F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36" name="Line 170">
          <a:extLst>
            <a:ext uri="{FF2B5EF4-FFF2-40B4-BE49-F238E27FC236}">
              <a16:creationId xmlns:a16="http://schemas.microsoft.com/office/drawing/2014/main" id="{0207931D-8244-4749-93F7-A424367FA63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37" name="Line 172">
          <a:extLst>
            <a:ext uri="{FF2B5EF4-FFF2-40B4-BE49-F238E27FC236}">
              <a16:creationId xmlns:a16="http://schemas.microsoft.com/office/drawing/2014/main" id="{98284C6D-670E-4646-A960-A08F95AFA46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38" name="Line 174">
          <a:extLst>
            <a:ext uri="{FF2B5EF4-FFF2-40B4-BE49-F238E27FC236}">
              <a16:creationId xmlns:a16="http://schemas.microsoft.com/office/drawing/2014/main" id="{9AE179F6-ECA3-41EE-A736-D749816A86D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39" name="Line 176">
          <a:extLst>
            <a:ext uri="{FF2B5EF4-FFF2-40B4-BE49-F238E27FC236}">
              <a16:creationId xmlns:a16="http://schemas.microsoft.com/office/drawing/2014/main" id="{ADCFEE93-B6F2-41CF-9A08-FBCEA1BEDD2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40" name="Line 29">
          <a:extLst>
            <a:ext uri="{FF2B5EF4-FFF2-40B4-BE49-F238E27FC236}">
              <a16:creationId xmlns:a16="http://schemas.microsoft.com/office/drawing/2014/main" id="{C08A0820-253E-488C-8F0B-49219AB19C6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41" name="Line 31">
          <a:extLst>
            <a:ext uri="{FF2B5EF4-FFF2-40B4-BE49-F238E27FC236}">
              <a16:creationId xmlns:a16="http://schemas.microsoft.com/office/drawing/2014/main" id="{9CBC73D5-EEF9-433D-8385-72616AA9F0B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42" name="Line 33">
          <a:extLst>
            <a:ext uri="{FF2B5EF4-FFF2-40B4-BE49-F238E27FC236}">
              <a16:creationId xmlns:a16="http://schemas.microsoft.com/office/drawing/2014/main" id="{6CD6E0D6-D3D0-4B75-946B-31A26B31917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43" name="Line 35">
          <a:extLst>
            <a:ext uri="{FF2B5EF4-FFF2-40B4-BE49-F238E27FC236}">
              <a16:creationId xmlns:a16="http://schemas.microsoft.com/office/drawing/2014/main" id="{908C4552-DA8F-4343-99AD-E5BCB0966E4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44" name="Line 37">
          <a:extLst>
            <a:ext uri="{FF2B5EF4-FFF2-40B4-BE49-F238E27FC236}">
              <a16:creationId xmlns:a16="http://schemas.microsoft.com/office/drawing/2014/main" id="{0F7D4FF7-AA07-4098-9923-202F7821E7E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45" name="Line 39">
          <a:extLst>
            <a:ext uri="{FF2B5EF4-FFF2-40B4-BE49-F238E27FC236}">
              <a16:creationId xmlns:a16="http://schemas.microsoft.com/office/drawing/2014/main" id="{C123E9A2-3165-477A-A1C4-46DB6E3B285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46" name="Line 171">
          <a:extLst>
            <a:ext uri="{FF2B5EF4-FFF2-40B4-BE49-F238E27FC236}">
              <a16:creationId xmlns:a16="http://schemas.microsoft.com/office/drawing/2014/main" id="{0BC6AD22-83BD-4D3B-A929-E85D30F25CA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47" name="Line 173">
          <a:extLst>
            <a:ext uri="{FF2B5EF4-FFF2-40B4-BE49-F238E27FC236}">
              <a16:creationId xmlns:a16="http://schemas.microsoft.com/office/drawing/2014/main" id="{2E96CA25-1450-432A-AD7E-326F21AA268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48" name="Line 175">
          <a:extLst>
            <a:ext uri="{FF2B5EF4-FFF2-40B4-BE49-F238E27FC236}">
              <a16:creationId xmlns:a16="http://schemas.microsoft.com/office/drawing/2014/main" id="{195106B5-6D76-4D46-B275-3BEB9FB8719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49" name="Line 177">
          <a:extLst>
            <a:ext uri="{FF2B5EF4-FFF2-40B4-BE49-F238E27FC236}">
              <a16:creationId xmlns:a16="http://schemas.microsoft.com/office/drawing/2014/main" id="{C4CBCBA5-87CA-4C10-B021-85BD2A8C23F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50" name="Line 179">
          <a:extLst>
            <a:ext uri="{FF2B5EF4-FFF2-40B4-BE49-F238E27FC236}">
              <a16:creationId xmlns:a16="http://schemas.microsoft.com/office/drawing/2014/main" id="{C4931159-A92E-4D56-980A-4ABE39751C5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51" name="Line 181">
          <a:extLst>
            <a:ext uri="{FF2B5EF4-FFF2-40B4-BE49-F238E27FC236}">
              <a16:creationId xmlns:a16="http://schemas.microsoft.com/office/drawing/2014/main" id="{C425DD67-8EB3-45EF-B86F-6B6B1B2D122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52" name="Line 29">
          <a:extLst>
            <a:ext uri="{FF2B5EF4-FFF2-40B4-BE49-F238E27FC236}">
              <a16:creationId xmlns:a16="http://schemas.microsoft.com/office/drawing/2014/main" id="{E1FD9EF7-DE9D-483A-B4C7-B1F905D1F99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53" name="Line 31">
          <a:extLst>
            <a:ext uri="{FF2B5EF4-FFF2-40B4-BE49-F238E27FC236}">
              <a16:creationId xmlns:a16="http://schemas.microsoft.com/office/drawing/2014/main" id="{05B51B1E-3D46-4D39-A1D7-E51FD8FFB98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54" name="Line 33">
          <a:extLst>
            <a:ext uri="{FF2B5EF4-FFF2-40B4-BE49-F238E27FC236}">
              <a16:creationId xmlns:a16="http://schemas.microsoft.com/office/drawing/2014/main" id="{F3117322-7990-47AB-9C3C-86D32CED232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55" name="Line 35">
          <a:extLst>
            <a:ext uri="{FF2B5EF4-FFF2-40B4-BE49-F238E27FC236}">
              <a16:creationId xmlns:a16="http://schemas.microsoft.com/office/drawing/2014/main" id="{E91CC70F-130B-4C17-A676-6FCED049B26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56" name="Line 37">
          <a:extLst>
            <a:ext uri="{FF2B5EF4-FFF2-40B4-BE49-F238E27FC236}">
              <a16:creationId xmlns:a16="http://schemas.microsoft.com/office/drawing/2014/main" id="{665B64E5-4721-4EF8-85F3-12CA986B193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57" name="Line 39">
          <a:extLst>
            <a:ext uri="{FF2B5EF4-FFF2-40B4-BE49-F238E27FC236}">
              <a16:creationId xmlns:a16="http://schemas.microsoft.com/office/drawing/2014/main" id="{A259AD46-B95F-4EE6-A8B2-F30FCF8650C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58" name="Line 171">
          <a:extLst>
            <a:ext uri="{FF2B5EF4-FFF2-40B4-BE49-F238E27FC236}">
              <a16:creationId xmlns:a16="http://schemas.microsoft.com/office/drawing/2014/main" id="{696BE50B-1F03-457D-8486-1D8EB704844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59" name="Line 173">
          <a:extLst>
            <a:ext uri="{FF2B5EF4-FFF2-40B4-BE49-F238E27FC236}">
              <a16:creationId xmlns:a16="http://schemas.microsoft.com/office/drawing/2014/main" id="{17B9B432-10A9-4D83-BD04-78C492FDE49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60" name="Line 175">
          <a:extLst>
            <a:ext uri="{FF2B5EF4-FFF2-40B4-BE49-F238E27FC236}">
              <a16:creationId xmlns:a16="http://schemas.microsoft.com/office/drawing/2014/main" id="{D2A0716D-1088-4C68-86D3-615EC7D9D98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61" name="Line 177">
          <a:extLst>
            <a:ext uri="{FF2B5EF4-FFF2-40B4-BE49-F238E27FC236}">
              <a16:creationId xmlns:a16="http://schemas.microsoft.com/office/drawing/2014/main" id="{F76B334B-8A4E-4C4B-A7AE-CBEF6CAD3AB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62" name="Line 179">
          <a:extLst>
            <a:ext uri="{FF2B5EF4-FFF2-40B4-BE49-F238E27FC236}">
              <a16:creationId xmlns:a16="http://schemas.microsoft.com/office/drawing/2014/main" id="{C84CB6CC-81A1-43E1-813F-55A7FD3F254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63" name="Line 181">
          <a:extLst>
            <a:ext uri="{FF2B5EF4-FFF2-40B4-BE49-F238E27FC236}">
              <a16:creationId xmlns:a16="http://schemas.microsoft.com/office/drawing/2014/main" id="{DD8B7F91-0219-4F30-91E5-B9DFB9A5C2E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64" name="Line 11">
          <a:extLst>
            <a:ext uri="{FF2B5EF4-FFF2-40B4-BE49-F238E27FC236}">
              <a16:creationId xmlns:a16="http://schemas.microsoft.com/office/drawing/2014/main" id="{E2F28DCE-2738-4D7E-B179-8E2066C375D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65" name="Line 12">
          <a:extLst>
            <a:ext uri="{FF2B5EF4-FFF2-40B4-BE49-F238E27FC236}">
              <a16:creationId xmlns:a16="http://schemas.microsoft.com/office/drawing/2014/main" id="{C4D1786C-3CF4-44F8-9911-A59F9A78868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66" name="Line 28">
          <a:extLst>
            <a:ext uri="{FF2B5EF4-FFF2-40B4-BE49-F238E27FC236}">
              <a16:creationId xmlns:a16="http://schemas.microsoft.com/office/drawing/2014/main" id="{C08C01B2-F1EF-4EEA-8455-1899E2C8C24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67" name="Line 30">
          <a:extLst>
            <a:ext uri="{FF2B5EF4-FFF2-40B4-BE49-F238E27FC236}">
              <a16:creationId xmlns:a16="http://schemas.microsoft.com/office/drawing/2014/main" id="{3DC087CD-5F08-4B99-B6F0-150E2C6E18A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68" name="Line 32">
          <a:extLst>
            <a:ext uri="{FF2B5EF4-FFF2-40B4-BE49-F238E27FC236}">
              <a16:creationId xmlns:a16="http://schemas.microsoft.com/office/drawing/2014/main" id="{54DA0321-0D8E-4540-8E3A-798BA5CB065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69" name="Line 34">
          <a:extLst>
            <a:ext uri="{FF2B5EF4-FFF2-40B4-BE49-F238E27FC236}">
              <a16:creationId xmlns:a16="http://schemas.microsoft.com/office/drawing/2014/main" id="{8828B8C8-DCE7-4016-9B37-900619B1AF6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70" name="Line 36">
          <a:extLst>
            <a:ext uri="{FF2B5EF4-FFF2-40B4-BE49-F238E27FC236}">
              <a16:creationId xmlns:a16="http://schemas.microsoft.com/office/drawing/2014/main" id="{F3CA7AD1-4333-4ACC-A267-5C997D5E2B0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71" name="Line 38">
          <a:extLst>
            <a:ext uri="{FF2B5EF4-FFF2-40B4-BE49-F238E27FC236}">
              <a16:creationId xmlns:a16="http://schemas.microsoft.com/office/drawing/2014/main" id="{1952D73A-F64F-4960-A817-38D8F3E0DD8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72" name="Line 168">
          <a:extLst>
            <a:ext uri="{FF2B5EF4-FFF2-40B4-BE49-F238E27FC236}">
              <a16:creationId xmlns:a16="http://schemas.microsoft.com/office/drawing/2014/main" id="{AFBBC0DD-D14D-4BBA-93BE-0A7566B104A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73" name="Line 169">
          <a:extLst>
            <a:ext uri="{FF2B5EF4-FFF2-40B4-BE49-F238E27FC236}">
              <a16:creationId xmlns:a16="http://schemas.microsoft.com/office/drawing/2014/main" id="{006F6016-5D6E-40A5-891B-3EBAFCE0D2F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74" name="Line 170">
          <a:extLst>
            <a:ext uri="{FF2B5EF4-FFF2-40B4-BE49-F238E27FC236}">
              <a16:creationId xmlns:a16="http://schemas.microsoft.com/office/drawing/2014/main" id="{631EBD7B-E506-41B4-BCDC-DE7C374ECFF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75" name="Line 172">
          <a:extLst>
            <a:ext uri="{FF2B5EF4-FFF2-40B4-BE49-F238E27FC236}">
              <a16:creationId xmlns:a16="http://schemas.microsoft.com/office/drawing/2014/main" id="{D7A03393-B965-4588-BCF7-1A022BB6773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76" name="Line 174">
          <a:extLst>
            <a:ext uri="{FF2B5EF4-FFF2-40B4-BE49-F238E27FC236}">
              <a16:creationId xmlns:a16="http://schemas.microsoft.com/office/drawing/2014/main" id="{1340FD4A-32E8-4C69-80C8-040F325FECF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77" name="Line 176">
          <a:extLst>
            <a:ext uri="{FF2B5EF4-FFF2-40B4-BE49-F238E27FC236}">
              <a16:creationId xmlns:a16="http://schemas.microsoft.com/office/drawing/2014/main" id="{91C5023D-E175-4711-8AD3-6155471E079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78" name="Line 178">
          <a:extLst>
            <a:ext uri="{FF2B5EF4-FFF2-40B4-BE49-F238E27FC236}">
              <a16:creationId xmlns:a16="http://schemas.microsoft.com/office/drawing/2014/main" id="{E95289FF-E5E9-4E33-B84D-FCC2E21AD3B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79" name="Line 180">
          <a:extLst>
            <a:ext uri="{FF2B5EF4-FFF2-40B4-BE49-F238E27FC236}">
              <a16:creationId xmlns:a16="http://schemas.microsoft.com/office/drawing/2014/main" id="{7A2D0689-51AD-485E-8B84-84A63299115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80" name="Line 11">
          <a:extLst>
            <a:ext uri="{FF2B5EF4-FFF2-40B4-BE49-F238E27FC236}">
              <a16:creationId xmlns:a16="http://schemas.microsoft.com/office/drawing/2014/main" id="{CD229DAB-6185-45B5-8DD2-2BF6E70762A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81" name="Line 12">
          <a:extLst>
            <a:ext uri="{FF2B5EF4-FFF2-40B4-BE49-F238E27FC236}">
              <a16:creationId xmlns:a16="http://schemas.microsoft.com/office/drawing/2014/main" id="{A8627189-693E-4DA2-A615-801AEE67E58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82" name="Line 28">
          <a:extLst>
            <a:ext uri="{FF2B5EF4-FFF2-40B4-BE49-F238E27FC236}">
              <a16:creationId xmlns:a16="http://schemas.microsoft.com/office/drawing/2014/main" id="{97BFA44B-1B96-4927-AF7B-B2FCE8D9220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83" name="Line 30">
          <a:extLst>
            <a:ext uri="{FF2B5EF4-FFF2-40B4-BE49-F238E27FC236}">
              <a16:creationId xmlns:a16="http://schemas.microsoft.com/office/drawing/2014/main" id="{4FC499CF-5FFC-46F9-9185-3AC8CABFF41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84" name="Line 32">
          <a:extLst>
            <a:ext uri="{FF2B5EF4-FFF2-40B4-BE49-F238E27FC236}">
              <a16:creationId xmlns:a16="http://schemas.microsoft.com/office/drawing/2014/main" id="{DED5B9FD-B918-472B-AB5E-C01A2651345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85" name="Line 34">
          <a:extLst>
            <a:ext uri="{FF2B5EF4-FFF2-40B4-BE49-F238E27FC236}">
              <a16:creationId xmlns:a16="http://schemas.microsoft.com/office/drawing/2014/main" id="{ECF747D0-F97B-484E-81A5-069453FD823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86" name="Line 36">
          <a:extLst>
            <a:ext uri="{FF2B5EF4-FFF2-40B4-BE49-F238E27FC236}">
              <a16:creationId xmlns:a16="http://schemas.microsoft.com/office/drawing/2014/main" id="{95C041C6-BD5B-4DF3-B6C3-1D062F4A8BB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87" name="Line 38">
          <a:extLst>
            <a:ext uri="{FF2B5EF4-FFF2-40B4-BE49-F238E27FC236}">
              <a16:creationId xmlns:a16="http://schemas.microsoft.com/office/drawing/2014/main" id="{909DB2A5-CF58-4386-8149-95BBF79C8EA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88" name="Line 168">
          <a:extLst>
            <a:ext uri="{FF2B5EF4-FFF2-40B4-BE49-F238E27FC236}">
              <a16:creationId xmlns:a16="http://schemas.microsoft.com/office/drawing/2014/main" id="{C8CACF09-085A-47C1-A9E1-437CB1DEAD9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89" name="Line 169">
          <a:extLst>
            <a:ext uri="{FF2B5EF4-FFF2-40B4-BE49-F238E27FC236}">
              <a16:creationId xmlns:a16="http://schemas.microsoft.com/office/drawing/2014/main" id="{8E2534F2-1AA4-4F29-8C2A-318BE18A1B0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90" name="Line 170">
          <a:extLst>
            <a:ext uri="{FF2B5EF4-FFF2-40B4-BE49-F238E27FC236}">
              <a16:creationId xmlns:a16="http://schemas.microsoft.com/office/drawing/2014/main" id="{80AD3A06-B8B4-4ADB-A4BA-0241DF401B6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91" name="Line 172">
          <a:extLst>
            <a:ext uri="{FF2B5EF4-FFF2-40B4-BE49-F238E27FC236}">
              <a16:creationId xmlns:a16="http://schemas.microsoft.com/office/drawing/2014/main" id="{ADED8CF6-D07B-4587-ABE9-E2EBFB058E8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92" name="Line 174">
          <a:extLst>
            <a:ext uri="{FF2B5EF4-FFF2-40B4-BE49-F238E27FC236}">
              <a16:creationId xmlns:a16="http://schemas.microsoft.com/office/drawing/2014/main" id="{448C59EE-E906-4E3C-B42C-B55461123D2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93" name="Line 176">
          <a:extLst>
            <a:ext uri="{FF2B5EF4-FFF2-40B4-BE49-F238E27FC236}">
              <a16:creationId xmlns:a16="http://schemas.microsoft.com/office/drawing/2014/main" id="{1CB1F5DC-B2AC-4274-AE31-237A88B707C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94" name="Line 178">
          <a:extLst>
            <a:ext uri="{FF2B5EF4-FFF2-40B4-BE49-F238E27FC236}">
              <a16:creationId xmlns:a16="http://schemas.microsoft.com/office/drawing/2014/main" id="{2AE2813F-81F9-4B7A-A0B9-FDF3F746AE2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95" name="Line 180">
          <a:extLst>
            <a:ext uri="{FF2B5EF4-FFF2-40B4-BE49-F238E27FC236}">
              <a16:creationId xmlns:a16="http://schemas.microsoft.com/office/drawing/2014/main" id="{568BDD8E-8FF9-44D0-B717-D72AB6912C5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96" name="Line 11">
          <a:extLst>
            <a:ext uri="{FF2B5EF4-FFF2-40B4-BE49-F238E27FC236}">
              <a16:creationId xmlns:a16="http://schemas.microsoft.com/office/drawing/2014/main" id="{1FBE1A52-8498-4D30-91F6-4A2046648A5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97" name="Line 12">
          <a:extLst>
            <a:ext uri="{FF2B5EF4-FFF2-40B4-BE49-F238E27FC236}">
              <a16:creationId xmlns:a16="http://schemas.microsoft.com/office/drawing/2014/main" id="{0B26248C-983E-48D3-B397-91E55754799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98" name="Line 28">
          <a:extLst>
            <a:ext uri="{FF2B5EF4-FFF2-40B4-BE49-F238E27FC236}">
              <a16:creationId xmlns:a16="http://schemas.microsoft.com/office/drawing/2014/main" id="{B9616955-0D32-4194-A762-558AA822A7E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99" name="Line 30">
          <a:extLst>
            <a:ext uri="{FF2B5EF4-FFF2-40B4-BE49-F238E27FC236}">
              <a16:creationId xmlns:a16="http://schemas.microsoft.com/office/drawing/2014/main" id="{ECF8FF8C-4C3A-4D20-8FF6-33E77797041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00" name="Line 32">
          <a:extLst>
            <a:ext uri="{FF2B5EF4-FFF2-40B4-BE49-F238E27FC236}">
              <a16:creationId xmlns:a16="http://schemas.microsoft.com/office/drawing/2014/main" id="{BA3B0F1B-5649-436A-B44F-3542EBB017E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01" name="Line 34">
          <a:extLst>
            <a:ext uri="{FF2B5EF4-FFF2-40B4-BE49-F238E27FC236}">
              <a16:creationId xmlns:a16="http://schemas.microsoft.com/office/drawing/2014/main" id="{3D53034C-2CE5-43D7-BF17-51929BA9C94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02" name="Line 36">
          <a:extLst>
            <a:ext uri="{FF2B5EF4-FFF2-40B4-BE49-F238E27FC236}">
              <a16:creationId xmlns:a16="http://schemas.microsoft.com/office/drawing/2014/main" id="{AB673BBF-C0DF-48DE-8CDF-71FEE089831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03" name="Line 38">
          <a:extLst>
            <a:ext uri="{FF2B5EF4-FFF2-40B4-BE49-F238E27FC236}">
              <a16:creationId xmlns:a16="http://schemas.microsoft.com/office/drawing/2014/main" id="{43B2CE4F-CC13-4FD1-ABB9-CCE5A388AB8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04" name="Line 168">
          <a:extLst>
            <a:ext uri="{FF2B5EF4-FFF2-40B4-BE49-F238E27FC236}">
              <a16:creationId xmlns:a16="http://schemas.microsoft.com/office/drawing/2014/main" id="{3BDC91B1-AB23-40F0-8BAB-B6CBF574AAF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05" name="Line 169">
          <a:extLst>
            <a:ext uri="{FF2B5EF4-FFF2-40B4-BE49-F238E27FC236}">
              <a16:creationId xmlns:a16="http://schemas.microsoft.com/office/drawing/2014/main" id="{393F229E-4E81-4F19-BB8B-A0D15F68575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06" name="Line 170">
          <a:extLst>
            <a:ext uri="{FF2B5EF4-FFF2-40B4-BE49-F238E27FC236}">
              <a16:creationId xmlns:a16="http://schemas.microsoft.com/office/drawing/2014/main" id="{0B9A3448-3B20-47EE-9BA0-8F7027AB68F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07" name="Line 172">
          <a:extLst>
            <a:ext uri="{FF2B5EF4-FFF2-40B4-BE49-F238E27FC236}">
              <a16:creationId xmlns:a16="http://schemas.microsoft.com/office/drawing/2014/main" id="{AE9DF3A1-30C1-456D-A307-3292100F190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08" name="Line 174">
          <a:extLst>
            <a:ext uri="{FF2B5EF4-FFF2-40B4-BE49-F238E27FC236}">
              <a16:creationId xmlns:a16="http://schemas.microsoft.com/office/drawing/2014/main" id="{ADBAA5EE-78AC-43AD-B92C-8551DB5E597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09" name="Line 176">
          <a:extLst>
            <a:ext uri="{FF2B5EF4-FFF2-40B4-BE49-F238E27FC236}">
              <a16:creationId xmlns:a16="http://schemas.microsoft.com/office/drawing/2014/main" id="{A65303C1-DD33-4941-879D-75511C59ACB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10" name="Line 178">
          <a:extLst>
            <a:ext uri="{FF2B5EF4-FFF2-40B4-BE49-F238E27FC236}">
              <a16:creationId xmlns:a16="http://schemas.microsoft.com/office/drawing/2014/main" id="{C16688D8-72D3-441C-B299-461E7F690FD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11" name="Line 180">
          <a:extLst>
            <a:ext uri="{FF2B5EF4-FFF2-40B4-BE49-F238E27FC236}">
              <a16:creationId xmlns:a16="http://schemas.microsoft.com/office/drawing/2014/main" id="{C609C065-4AAF-4E7C-B700-A3385025D17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12" name="Line 11">
          <a:extLst>
            <a:ext uri="{FF2B5EF4-FFF2-40B4-BE49-F238E27FC236}">
              <a16:creationId xmlns:a16="http://schemas.microsoft.com/office/drawing/2014/main" id="{FFA1B948-A4B0-404A-BF17-2DFB4432E2F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13" name="Line 12">
          <a:extLst>
            <a:ext uri="{FF2B5EF4-FFF2-40B4-BE49-F238E27FC236}">
              <a16:creationId xmlns:a16="http://schemas.microsoft.com/office/drawing/2014/main" id="{5D117C85-F032-47D9-83F1-187ABA8F429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14" name="Line 28">
          <a:extLst>
            <a:ext uri="{FF2B5EF4-FFF2-40B4-BE49-F238E27FC236}">
              <a16:creationId xmlns:a16="http://schemas.microsoft.com/office/drawing/2014/main" id="{4C64AB68-C44C-4DA9-9B7C-4DBA153DE95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15" name="Line 30">
          <a:extLst>
            <a:ext uri="{FF2B5EF4-FFF2-40B4-BE49-F238E27FC236}">
              <a16:creationId xmlns:a16="http://schemas.microsoft.com/office/drawing/2014/main" id="{69B81F3E-914E-4AAA-A16A-03FB83384BE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16" name="Line 32">
          <a:extLst>
            <a:ext uri="{FF2B5EF4-FFF2-40B4-BE49-F238E27FC236}">
              <a16:creationId xmlns:a16="http://schemas.microsoft.com/office/drawing/2014/main" id="{B4847B1B-7FE4-4409-B340-5839B33F0E5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17" name="Line 34">
          <a:extLst>
            <a:ext uri="{FF2B5EF4-FFF2-40B4-BE49-F238E27FC236}">
              <a16:creationId xmlns:a16="http://schemas.microsoft.com/office/drawing/2014/main" id="{AA9827D9-14E1-43D0-96D9-6B744A784D7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18" name="Line 36">
          <a:extLst>
            <a:ext uri="{FF2B5EF4-FFF2-40B4-BE49-F238E27FC236}">
              <a16:creationId xmlns:a16="http://schemas.microsoft.com/office/drawing/2014/main" id="{9B53B734-707D-4EF9-95C0-6F5CF5EF000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19" name="Line 38">
          <a:extLst>
            <a:ext uri="{FF2B5EF4-FFF2-40B4-BE49-F238E27FC236}">
              <a16:creationId xmlns:a16="http://schemas.microsoft.com/office/drawing/2014/main" id="{287BF8BB-380D-4184-85FB-69C95BC813B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20" name="Line 168">
          <a:extLst>
            <a:ext uri="{FF2B5EF4-FFF2-40B4-BE49-F238E27FC236}">
              <a16:creationId xmlns:a16="http://schemas.microsoft.com/office/drawing/2014/main" id="{4F4B5139-3DD8-480D-B685-EEA14D3AB20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21" name="Line 169">
          <a:extLst>
            <a:ext uri="{FF2B5EF4-FFF2-40B4-BE49-F238E27FC236}">
              <a16:creationId xmlns:a16="http://schemas.microsoft.com/office/drawing/2014/main" id="{0B339F7C-0B08-4A37-965F-BB2D47D3D16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22" name="Line 170">
          <a:extLst>
            <a:ext uri="{FF2B5EF4-FFF2-40B4-BE49-F238E27FC236}">
              <a16:creationId xmlns:a16="http://schemas.microsoft.com/office/drawing/2014/main" id="{F776F39A-1E89-40DB-82F9-FD96EB39ACC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23" name="Line 172">
          <a:extLst>
            <a:ext uri="{FF2B5EF4-FFF2-40B4-BE49-F238E27FC236}">
              <a16:creationId xmlns:a16="http://schemas.microsoft.com/office/drawing/2014/main" id="{4E49E22B-D17D-44D5-B5A7-997DD512181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24" name="Line 174">
          <a:extLst>
            <a:ext uri="{FF2B5EF4-FFF2-40B4-BE49-F238E27FC236}">
              <a16:creationId xmlns:a16="http://schemas.microsoft.com/office/drawing/2014/main" id="{DD623DDB-142C-440B-906C-670EF3B539A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25" name="Line 176">
          <a:extLst>
            <a:ext uri="{FF2B5EF4-FFF2-40B4-BE49-F238E27FC236}">
              <a16:creationId xmlns:a16="http://schemas.microsoft.com/office/drawing/2014/main" id="{46064CFD-805B-4DC6-A25A-F0BE730E05A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26" name="Line 29">
          <a:extLst>
            <a:ext uri="{FF2B5EF4-FFF2-40B4-BE49-F238E27FC236}">
              <a16:creationId xmlns:a16="http://schemas.microsoft.com/office/drawing/2014/main" id="{3E4BA808-FC42-48A7-A636-4C53846438D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27" name="Line 31">
          <a:extLst>
            <a:ext uri="{FF2B5EF4-FFF2-40B4-BE49-F238E27FC236}">
              <a16:creationId xmlns:a16="http://schemas.microsoft.com/office/drawing/2014/main" id="{7A54CD06-284B-46B6-A9C2-44C183D5F46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28" name="Line 33">
          <a:extLst>
            <a:ext uri="{FF2B5EF4-FFF2-40B4-BE49-F238E27FC236}">
              <a16:creationId xmlns:a16="http://schemas.microsoft.com/office/drawing/2014/main" id="{B0151E56-E287-4F54-BFB5-95ECAF2CBC0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29" name="Line 35">
          <a:extLst>
            <a:ext uri="{FF2B5EF4-FFF2-40B4-BE49-F238E27FC236}">
              <a16:creationId xmlns:a16="http://schemas.microsoft.com/office/drawing/2014/main" id="{74162B3C-2BF2-4E62-92F9-93EBBE952D6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30" name="Line 37">
          <a:extLst>
            <a:ext uri="{FF2B5EF4-FFF2-40B4-BE49-F238E27FC236}">
              <a16:creationId xmlns:a16="http://schemas.microsoft.com/office/drawing/2014/main" id="{4EC61161-A759-4EA2-9458-1DB246D16E7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31" name="Line 39">
          <a:extLst>
            <a:ext uri="{FF2B5EF4-FFF2-40B4-BE49-F238E27FC236}">
              <a16:creationId xmlns:a16="http://schemas.microsoft.com/office/drawing/2014/main" id="{777957F8-15B1-4B49-832A-E5E19EE6902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32" name="Line 171">
          <a:extLst>
            <a:ext uri="{FF2B5EF4-FFF2-40B4-BE49-F238E27FC236}">
              <a16:creationId xmlns:a16="http://schemas.microsoft.com/office/drawing/2014/main" id="{E7EAF8B8-801F-47EB-8C4D-9076A9B5CE5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33" name="Line 173">
          <a:extLst>
            <a:ext uri="{FF2B5EF4-FFF2-40B4-BE49-F238E27FC236}">
              <a16:creationId xmlns:a16="http://schemas.microsoft.com/office/drawing/2014/main" id="{22FD1CC8-D862-4000-B4C1-1B1F2D3C6A6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34" name="Line 175">
          <a:extLst>
            <a:ext uri="{FF2B5EF4-FFF2-40B4-BE49-F238E27FC236}">
              <a16:creationId xmlns:a16="http://schemas.microsoft.com/office/drawing/2014/main" id="{36E16641-6254-4ED3-A5C8-7DDAE9FC11E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35" name="Line 177">
          <a:extLst>
            <a:ext uri="{FF2B5EF4-FFF2-40B4-BE49-F238E27FC236}">
              <a16:creationId xmlns:a16="http://schemas.microsoft.com/office/drawing/2014/main" id="{C0BF8E23-B052-45C1-8B13-4491A51EFDA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36" name="Line 179">
          <a:extLst>
            <a:ext uri="{FF2B5EF4-FFF2-40B4-BE49-F238E27FC236}">
              <a16:creationId xmlns:a16="http://schemas.microsoft.com/office/drawing/2014/main" id="{24636C99-C94E-40E3-BAAC-2476100EC91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37" name="Line 181">
          <a:extLst>
            <a:ext uri="{FF2B5EF4-FFF2-40B4-BE49-F238E27FC236}">
              <a16:creationId xmlns:a16="http://schemas.microsoft.com/office/drawing/2014/main" id="{9F214E10-E2CB-4497-AE02-43E6C8F0E60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38" name="Line 29">
          <a:extLst>
            <a:ext uri="{FF2B5EF4-FFF2-40B4-BE49-F238E27FC236}">
              <a16:creationId xmlns:a16="http://schemas.microsoft.com/office/drawing/2014/main" id="{95F41C26-885C-4020-B896-C7967C6EA01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39" name="Line 31">
          <a:extLst>
            <a:ext uri="{FF2B5EF4-FFF2-40B4-BE49-F238E27FC236}">
              <a16:creationId xmlns:a16="http://schemas.microsoft.com/office/drawing/2014/main" id="{3FEC6CA4-EC16-4129-8CED-D8F2DDB762B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40" name="Line 33">
          <a:extLst>
            <a:ext uri="{FF2B5EF4-FFF2-40B4-BE49-F238E27FC236}">
              <a16:creationId xmlns:a16="http://schemas.microsoft.com/office/drawing/2014/main" id="{205B7997-534B-4899-B6FE-D74DCDEB452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41" name="Line 35">
          <a:extLst>
            <a:ext uri="{FF2B5EF4-FFF2-40B4-BE49-F238E27FC236}">
              <a16:creationId xmlns:a16="http://schemas.microsoft.com/office/drawing/2014/main" id="{695AE3DA-034C-45CF-89BB-C0D35565236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42" name="Line 37">
          <a:extLst>
            <a:ext uri="{FF2B5EF4-FFF2-40B4-BE49-F238E27FC236}">
              <a16:creationId xmlns:a16="http://schemas.microsoft.com/office/drawing/2014/main" id="{0D068514-BC03-4A4C-A052-4B24A84C7E8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43" name="Line 39">
          <a:extLst>
            <a:ext uri="{FF2B5EF4-FFF2-40B4-BE49-F238E27FC236}">
              <a16:creationId xmlns:a16="http://schemas.microsoft.com/office/drawing/2014/main" id="{15D81607-FCC2-4B05-8B49-34AD87F3C76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44" name="Line 171">
          <a:extLst>
            <a:ext uri="{FF2B5EF4-FFF2-40B4-BE49-F238E27FC236}">
              <a16:creationId xmlns:a16="http://schemas.microsoft.com/office/drawing/2014/main" id="{9AD233BB-0E26-436E-A11B-AA258164800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45" name="Line 173">
          <a:extLst>
            <a:ext uri="{FF2B5EF4-FFF2-40B4-BE49-F238E27FC236}">
              <a16:creationId xmlns:a16="http://schemas.microsoft.com/office/drawing/2014/main" id="{AC9BF98C-5AD3-4509-8DAC-7691FAFB242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46" name="Line 175">
          <a:extLst>
            <a:ext uri="{FF2B5EF4-FFF2-40B4-BE49-F238E27FC236}">
              <a16:creationId xmlns:a16="http://schemas.microsoft.com/office/drawing/2014/main" id="{5EB72FEF-8338-41FA-B012-D96C9CAFA47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47" name="Line 177">
          <a:extLst>
            <a:ext uri="{FF2B5EF4-FFF2-40B4-BE49-F238E27FC236}">
              <a16:creationId xmlns:a16="http://schemas.microsoft.com/office/drawing/2014/main" id="{72CFB7CE-A1B2-4D9B-8C86-25127CC1438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48" name="Line 179">
          <a:extLst>
            <a:ext uri="{FF2B5EF4-FFF2-40B4-BE49-F238E27FC236}">
              <a16:creationId xmlns:a16="http://schemas.microsoft.com/office/drawing/2014/main" id="{F96BCA0E-006F-4FB7-9E4F-288A3D8D317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49" name="Line 181">
          <a:extLst>
            <a:ext uri="{FF2B5EF4-FFF2-40B4-BE49-F238E27FC236}">
              <a16:creationId xmlns:a16="http://schemas.microsoft.com/office/drawing/2014/main" id="{1B298B0A-BAB3-49D4-AF11-A6D6E647A08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50" name="Line 11">
          <a:extLst>
            <a:ext uri="{FF2B5EF4-FFF2-40B4-BE49-F238E27FC236}">
              <a16:creationId xmlns:a16="http://schemas.microsoft.com/office/drawing/2014/main" id="{36BCE0C2-3B59-4585-8B61-05497596FC2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51" name="Line 12">
          <a:extLst>
            <a:ext uri="{FF2B5EF4-FFF2-40B4-BE49-F238E27FC236}">
              <a16:creationId xmlns:a16="http://schemas.microsoft.com/office/drawing/2014/main" id="{0F537FC9-EBF5-4D51-8913-DF07A2A035C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52" name="Line 28">
          <a:extLst>
            <a:ext uri="{FF2B5EF4-FFF2-40B4-BE49-F238E27FC236}">
              <a16:creationId xmlns:a16="http://schemas.microsoft.com/office/drawing/2014/main" id="{C882D274-8A8B-4AE7-815D-F410D0B7EA2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53" name="Line 30">
          <a:extLst>
            <a:ext uri="{FF2B5EF4-FFF2-40B4-BE49-F238E27FC236}">
              <a16:creationId xmlns:a16="http://schemas.microsoft.com/office/drawing/2014/main" id="{820DB31B-54D6-4152-B9A7-6868A5DF3FC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54" name="Line 32">
          <a:extLst>
            <a:ext uri="{FF2B5EF4-FFF2-40B4-BE49-F238E27FC236}">
              <a16:creationId xmlns:a16="http://schemas.microsoft.com/office/drawing/2014/main" id="{B68DA254-B1EC-49AC-9DCB-098F2EF6639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55" name="Line 34">
          <a:extLst>
            <a:ext uri="{FF2B5EF4-FFF2-40B4-BE49-F238E27FC236}">
              <a16:creationId xmlns:a16="http://schemas.microsoft.com/office/drawing/2014/main" id="{14B983BD-65E3-4F20-A427-E49621A0FC6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56" name="Line 36">
          <a:extLst>
            <a:ext uri="{FF2B5EF4-FFF2-40B4-BE49-F238E27FC236}">
              <a16:creationId xmlns:a16="http://schemas.microsoft.com/office/drawing/2014/main" id="{458C6712-F611-4213-ACDA-89588D28A4A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57" name="Line 38">
          <a:extLst>
            <a:ext uri="{FF2B5EF4-FFF2-40B4-BE49-F238E27FC236}">
              <a16:creationId xmlns:a16="http://schemas.microsoft.com/office/drawing/2014/main" id="{99E33F74-88FF-47EF-B8E3-E275EED3FDB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58" name="Line 168">
          <a:extLst>
            <a:ext uri="{FF2B5EF4-FFF2-40B4-BE49-F238E27FC236}">
              <a16:creationId xmlns:a16="http://schemas.microsoft.com/office/drawing/2014/main" id="{458EE5D9-0069-44C4-B5E8-ED7AA652593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59" name="Line 169">
          <a:extLst>
            <a:ext uri="{FF2B5EF4-FFF2-40B4-BE49-F238E27FC236}">
              <a16:creationId xmlns:a16="http://schemas.microsoft.com/office/drawing/2014/main" id="{1CAC423B-D73D-443D-986C-E9D747DB627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60" name="Line 170">
          <a:extLst>
            <a:ext uri="{FF2B5EF4-FFF2-40B4-BE49-F238E27FC236}">
              <a16:creationId xmlns:a16="http://schemas.microsoft.com/office/drawing/2014/main" id="{857D9B5B-FAB5-4873-AF34-4395B2A70ED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61" name="Line 172">
          <a:extLst>
            <a:ext uri="{FF2B5EF4-FFF2-40B4-BE49-F238E27FC236}">
              <a16:creationId xmlns:a16="http://schemas.microsoft.com/office/drawing/2014/main" id="{70E853C7-B683-4DBE-8CCF-47DC4B841EB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62" name="Line 174">
          <a:extLst>
            <a:ext uri="{FF2B5EF4-FFF2-40B4-BE49-F238E27FC236}">
              <a16:creationId xmlns:a16="http://schemas.microsoft.com/office/drawing/2014/main" id="{36F63EE6-F485-40FF-925A-0708421879A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63" name="Line 176">
          <a:extLst>
            <a:ext uri="{FF2B5EF4-FFF2-40B4-BE49-F238E27FC236}">
              <a16:creationId xmlns:a16="http://schemas.microsoft.com/office/drawing/2014/main" id="{880CC2C5-BE7A-4AF4-BEDA-94E1D8A5E5F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64" name="Line 178">
          <a:extLst>
            <a:ext uri="{FF2B5EF4-FFF2-40B4-BE49-F238E27FC236}">
              <a16:creationId xmlns:a16="http://schemas.microsoft.com/office/drawing/2014/main" id="{67F632B7-E41A-44D4-975A-6D2BADD8E6D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65" name="Line 180">
          <a:extLst>
            <a:ext uri="{FF2B5EF4-FFF2-40B4-BE49-F238E27FC236}">
              <a16:creationId xmlns:a16="http://schemas.microsoft.com/office/drawing/2014/main" id="{AE82DD4D-43BF-4A9D-8C3C-D4F5D1E8EC1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66" name="Line 11">
          <a:extLst>
            <a:ext uri="{FF2B5EF4-FFF2-40B4-BE49-F238E27FC236}">
              <a16:creationId xmlns:a16="http://schemas.microsoft.com/office/drawing/2014/main" id="{FE46438B-2208-4287-87C3-79292210258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67" name="Line 12">
          <a:extLst>
            <a:ext uri="{FF2B5EF4-FFF2-40B4-BE49-F238E27FC236}">
              <a16:creationId xmlns:a16="http://schemas.microsoft.com/office/drawing/2014/main" id="{DF46FC81-6442-4C95-BEBC-67E259885C7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68" name="Line 28">
          <a:extLst>
            <a:ext uri="{FF2B5EF4-FFF2-40B4-BE49-F238E27FC236}">
              <a16:creationId xmlns:a16="http://schemas.microsoft.com/office/drawing/2014/main" id="{3B59CF67-8F87-4766-BAA0-BE58031AF3C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69" name="Line 30">
          <a:extLst>
            <a:ext uri="{FF2B5EF4-FFF2-40B4-BE49-F238E27FC236}">
              <a16:creationId xmlns:a16="http://schemas.microsoft.com/office/drawing/2014/main" id="{6E563084-81E9-4103-96FB-A39CEF80BD6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70" name="Line 32">
          <a:extLst>
            <a:ext uri="{FF2B5EF4-FFF2-40B4-BE49-F238E27FC236}">
              <a16:creationId xmlns:a16="http://schemas.microsoft.com/office/drawing/2014/main" id="{EF6F725D-F17E-451C-B9CB-AF9E8DE6703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71" name="Line 34">
          <a:extLst>
            <a:ext uri="{FF2B5EF4-FFF2-40B4-BE49-F238E27FC236}">
              <a16:creationId xmlns:a16="http://schemas.microsoft.com/office/drawing/2014/main" id="{E5974174-5C62-49DB-AE73-2CE0CB64E32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72" name="Line 36">
          <a:extLst>
            <a:ext uri="{FF2B5EF4-FFF2-40B4-BE49-F238E27FC236}">
              <a16:creationId xmlns:a16="http://schemas.microsoft.com/office/drawing/2014/main" id="{2D73A66D-7CDE-49B3-B954-B0A47A1FA55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73" name="Line 38">
          <a:extLst>
            <a:ext uri="{FF2B5EF4-FFF2-40B4-BE49-F238E27FC236}">
              <a16:creationId xmlns:a16="http://schemas.microsoft.com/office/drawing/2014/main" id="{DD24755D-BE37-44DE-8C70-08B1065FA46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74" name="Line 168">
          <a:extLst>
            <a:ext uri="{FF2B5EF4-FFF2-40B4-BE49-F238E27FC236}">
              <a16:creationId xmlns:a16="http://schemas.microsoft.com/office/drawing/2014/main" id="{9F34CBBF-5DD5-4BCB-82AB-D0F9F810FEB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75" name="Line 169">
          <a:extLst>
            <a:ext uri="{FF2B5EF4-FFF2-40B4-BE49-F238E27FC236}">
              <a16:creationId xmlns:a16="http://schemas.microsoft.com/office/drawing/2014/main" id="{9781C2DF-05E8-493E-BAC9-49E4E0ACC6D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76" name="Line 170">
          <a:extLst>
            <a:ext uri="{FF2B5EF4-FFF2-40B4-BE49-F238E27FC236}">
              <a16:creationId xmlns:a16="http://schemas.microsoft.com/office/drawing/2014/main" id="{4A141C53-5BF1-47A8-B967-F4BEADEAEE7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77" name="Line 172">
          <a:extLst>
            <a:ext uri="{FF2B5EF4-FFF2-40B4-BE49-F238E27FC236}">
              <a16:creationId xmlns:a16="http://schemas.microsoft.com/office/drawing/2014/main" id="{14F4D121-6B01-43E1-84C6-D67E1C9AD0D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78" name="Line 174">
          <a:extLst>
            <a:ext uri="{FF2B5EF4-FFF2-40B4-BE49-F238E27FC236}">
              <a16:creationId xmlns:a16="http://schemas.microsoft.com/office/drawing/2014/main" id="{C6BCAC69-67C5-4441-A5FB-BC28BB5165A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79" name="Line 176">
          <a:extLst>
            <a:ext uri="{FF2B5EF4-FFF2-40B4-BE49-F238E27FC236}">
              <a16:creationId xmlns:a16="http://schemas.microsoft.com/office/drawing/2014/main" id="{76B1208C-67FC-467F-B060-D9140CD97F1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80" name="Line 178">
          <a:extLst>
            <a:ext uri="{FF2B5EF4-FFF2-40B4-BE49-F238E27FC236}">
              <a16:creationId xmlns:a16="http://schemas.microsoft.com/office/drawing/2014/main" id="{4AF5040C-BAE5-4E0F-ADE0-530D3D9E8C6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81" name="Line 180">
          <a:extLst>
            <a:ext uri="{FF2B5EF4-FFF2-40B4-BE49-F238E27FC236}">
              <a16:creationId xmlns:a16="http://schemas.microsoft.com/office/drawing/2014/main" id="{DD1702AF-84AD-41F9-A11A-BB3AD8BDB1F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82" name="Line 11">
          <a:extLst>
            <a:ext uri="{FF2B5EF4-FFF2-40B4-BE49-F238E27FC236}">
              <a16:creationId xmlns:a16="http://schemas.microsoft.com/office/drawing/2014/main" id="{62524DEF-A6F7-4D7C-8CEF-B6D2439811C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83" name="Line 12">
          <a:extLst>
            <a:ext uri="{FF2B5EF4-FFF2-40B4-BE49-F238E27FC236}">
              <a16:creationId xmlns:a16="http://schemas.microsoft.com/office/drawing/2014/main" id="{F8387A83-77BF-41A8-93E6-33E63BA3FF8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84" name="Line 28">
          <a:extLst>
            <a:ext uri="{FF2B5EF4-FFF2-40B4-BE49-F238E27FC236}">
              <a16:creationId xmlns:a16="http://schemas.microsoft.com/office/drawing/2014/main" id="{B2290DE4-8F32-4AE2-BBF2-63DC4B9638F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85" name="Line 30">
          <a:extLst>
            <a:ext uri="{FF2B5EF4-FFF2-40B4-BE49-F238E27FC236}">
              <a16:creationId xmlns:a16="http://schemas.microsoft.com/office/drawing/2014/main" id="{21B3B5EF-FA41-4044-BEC7-9BE17AA3FD2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86" name="Line 32">
          <a:extLst>
            <a:ext uri="{FF2B5EF4-FFF2-40B4-BE49-F238E27FC236}">
              <a16:creationId xmlns:a16="http://schemas.microsoft.com/office/drawing/2014/main" id="{0EF23308-E240-4C75-8611-714F5473310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87" name="Line 34">
          <a:extLst>
            <a:ext uri="{FF2B5EF4-FFF2-40B4-BE49-F238E27FC236}">
              <a16:creationId xmlns:a16="http://schemas.microsoft.com/office/drawing/2014/main" id="{F61590BB-6FDA-4D6C-86F4-FD75C725C04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88" name="Line 36">
          <a:extLst>
            <a:ext uri="{FF2B5EF4-FFF2-40B4-BE49-F238E27FC236}">
              <a16:creationId xmlns:a16="http://schemas.microsoft.com/office/drawing/2014/main" id="{C3434FE6-2857-4948-A955-E56636F37AA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89" name="Line 38">
          <a:extLst>
            <a:ext uri="{FF2B5EF4-FFF2-40B4-BE49-F238E27FC236}">
              <a16:creationId xmlns:a16="http://schemas.microsoft.com/office/drawing/2014/main" id="{A5B72C11-C26B-4A07-B54B-B5C3615C99D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90" name="Line 168">
          <a:extLst>
            <a:ext uri="{FF2B5EF4-FFF2-40B4-BE49-F238E27FC236}">
              <a16:creationId xmlns:a16="http://schemas.microsoft.com/office/drawing/2014/main" id="{F5EACA16-7CA7-4F7E-9375-83AEE3C5DC1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91" name="Line 169">
          <a:extLst>
            <a:ext uri="{FF2B5EF4-FFF2-40B4-BE49-F238E27FC236}">
              <a16:creationId xmlns:a16="http://schemas.microsoft.com/office/drawing/2014/main" id="{CE2AF89E-91AB-4B43-82B7-7FB1BCE2622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92" name="Line 170">
          <a:extLst>
            <a:ext uri="{FF2B5EF4-FFF2-40B4-BE49-F238E27FC236}">
              <a16:creationId xmlns:a16="http://schemas.microsoft.com/office/drawing/2014/main" id="{C2F05FEA-E723-457C-8A34-F84956362DB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93" name="Line 172">
          <a:extLst>
            <a:ext uri="{FF2B5EF4-FFF2-40B4-BE49-F238E27FC236}">
              <a16:creationId xmlns:a16="http://schemas.microsoft.com/office/drawing/2014/main" id="{F570488E-32CE-446E-9728-7868DCCD362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94" name="Line 174">
          <a:extLst>
            <a:ext uri="{FF2B5EF4-FFF2-40B4-BE49-F238E27FC236}">
              <a16:creationId xmlns:a16="http://schemas.microsoft.com/office/drawing/2014/main" id="{F9A07290-1C98-429C-92D0-3924C9938C2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95" name="Line 176">
          <a:extLst>
            <a:ext uri="{FF2B5EF4-FFF2-40B4-BE49-F238E27FC236}">
              <a16:creationId xmlns:a16="http://schemas.microsoft.com/office/drawing/2014/main" id="{F82F65A4-A347-461A-BEAF-47FF4804411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96" name="Line 178">
          <a:extLst>
            <a:ext uri="{FF2B5EF4-FFF2-40B4-BE49-F238E27FC236}">
              <a16:creationId xmlns:a16="http://schemas.microsoft.com/office/drawing/2014/main" id="{68D841EB-DBAD-4115-B8AB-7408359039A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97" name="Line 180">
          <a:extLst>
            <a:ext uri="{FF2B5EF4-FFF2-40B4-BE49-F238E27FC236}">
              <a16:creationId xmlns:a16="http://schemas.microsoft.com/office/drawing/2014/main" id="{A2C4B445-82F8-45DC-BA3F-4C1A5B3CF51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98" name="Line 11">
          <a:extLst>
            <a:ext uri="{FF2B5EF4-FFF2-40B4-BE49-F238E27FC236}">
              <a16:creationId xmlns:a16="http://schemas.microsoft.com/office/drawing/2014/main" id="{1342AD06-9A5B-427F-9A33-12C75EFCD99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99" name="Line 12">
          <a:extLst>
            <a:ext uri="{FF2B5EF4-FFF2-40B4-BE49-F238E27FC236}">
              <a16:creationId xmlns:a16="http://schemas.microsoft.com/office/drawing/2014/main" id="{361E50D1-7A08-4E9A-B7E5-B7C1B07268F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00" name="Line 28">
          <a:extLst>
            <a:ext uri="{FF2B5EF4-FFF2-40B4-BE49-F238E27FC236}">
              <a16:creationId xmlns:a16="http://schemas.microsoft.com/office/drawing/2014/main" id="{71311BA3-00C9-4041-B425-382F69D5675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01" name="Line 30">
          <a:extLst>
            <a:ext uri="{FF2B5EF4-FFF2-40B4-BE49-F238E27FC236}">
              <a16:creationId xmlns:a16="http://schemas.microsoft.com/office/drawing/2014/main" id="{83D0A6F2-06F3-43FD-9440-E1BB4B08619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02" name="Line 32">
          <a:extLst>
            <a:ext uri="{FF2B5EF4-FFF2-40B4-BE49-F238E27FC236}">
              <a16:creationId xmlns:a16="http://schemas.microsoft.com/office/drawing/2014/main" id="{C0706482-C897-48B2-90D9-420F3D2ABA6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03" name="Line 34">
          <a:extLst>
            <a:ext uri="{FF2B5EF4-FFF2-40B4-BE49-F238E27FC236}">
              <a16:creationId xmlns:a16="http://schemas.microsoft.com/office/drawing/2014/main" id="{6CB77057-883A-41E5-A040-594B31AF340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04" name="Line 36">
          <a:extLst>
            <a:ext uri="{FF2B5EF4-FFF2-40B4-BE49-F238E27FC236}">
              <a16:creationId xmlns:a16="http://schemas.microsoft.com/office/drawing/2014/main" id="{703AF21B-59BC-4481-AE38-FCF96FEA3C6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05" name="Line 38">
          <a:extLst>
            <a:ext uri="{FF2B5EF4-FFF2-40B4-BE49-F238E27FC236}">
              <a16:creationId xmlns:a16="http://schemas.microsoft.com/office/drawing/2014/main" id="{A984BCB6-13C3-48E7-B2D4-ED54830987A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06" name="Line 168">
          <a:extLst>
            <a:ext uri="{FF2B5EF4-FFF2-40B4-BE49-F238E27FC236}">
              <a16:creationId xmlns:a16="http://schemas.microsoft.com/office/drawing/2014/main" id="{FCC7285F-2B1C-4435-BA59-29D8F81432B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07" name="Line 169">
          <a:extLst>
            <a:ext uri="{FF2B5EF4-FFF2-40B4-BE49-F238E27FC236}">
              <a16:creationId xmlns:a16="http://schemas.microsoft.com/office/drawing/2014/main" id="{5B3068D1-99D3-4D55-82CB-43C90280C44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08" name="Line 170">
          <a:extLst>
            <a:ext uri="{FF2B5EF4-FFF2-40B4-BE49-F238E27FC236}">
              <a16:creationId xmlns:a16="http://schemas.microsoft.com/office/drawing/2014/main" id="{649DF8A6-6AA3-47DF-9B74-FB7188571AB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09" name="Line 172">
          <a:extLst>
            <a:ext uri="{FF2B5EF4-FFF2-40B4-BE49-F238E27FC236}">
              <a16:creationId xmlns:a16="http://schemas.microsoft.com/office/drawing/2014/main" id="{009F860A-FE35-49FA-AC89-640DFB35B3A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10" name="Line 174">
          <a:extLst>
            <a:ext uri="{FF2B5EF4-FFF2-40B4-BE49-F238E27FC236}">
              <a16:creationId xmlns:a16="http://schemas.microsoft.com/office/drawing/2014/main" id="{8DE37B7B-99AA-43C8-84E9-2352609D106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11" name="Line 176">
          <a:extLst>
            <a:ext uri="{FF2B5EF4-FFF2-40B4-BE49-F238E27FC236}">
              <a16:creationId xmlns:a16="http://schemas.microsoft.com/office/drawing/2014/main" id="{BC3E53B9-CAAD-4F7A-85F7-FE887A46594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12" name="Line 29">
          <a:extLst>
            <a:ext uri="{FF2B5EF4-FFF2-40B4-BE49-F238E27FC236}">
              <a16:creationId xmlns:a16="http://schemas.microsoft.com/office/drawing/2014/main" id="{1CF38AB9-B2B2-4AAD-BA47-B284C11B031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13" name="Line 31">
          <a:extLst>
            <a:ext uri="{FF2B5EF4-FFF2-40B4-BE49-F238E27FC236}">
              <a16:creationId xmlns:a16="http://schemas.microsoft.com/office/drawing/2014/main" id="{C0ED07A2-F8B7-4194-97CF-77571EECE57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14" name="Line 33">
          <a:extLst>
            <a:ext uri="{FF2B5EF4-FFF2-40B4-BE49-F238E27FC236}">
              <a16:creationId xmlns:a16="http://schemas.microsoft.com/office/drawing/2014/main" id="{8CAD8CDD-2F4F-4AFD-BD15-20E0CDD24C5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15" name="Line 35">
          <a:extLst>
            <a:ext uri="{FF2B5EF4-FFF2-40B4-BE49-F238E27FC236}">
              <a16:creationId xmlns:a16="http://schemas.microsoft.com/office/drawing/2014/main" id="{70363D80-9C16-46D4-A4D2-87035ADD2E4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16" name="Line 37">
          <a:extLst>
            <a:ext uri="{FF2B5EF4-FFF2-40B4-BE49-F238E27FC236}">
              <a16:creationId xmlns:a16="http://schemas.microsoft.com/office/drawing/2014/main" id="{D10DF981-4427-4708-A36E-5C9063874CB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17" name="Line 39">
          <a:extLst>
            <a:ext uri="{FF2B5EF4-FFF2-40B4-BE49-F238E27FC236}">
              <a16:creationId xmlns:a16="http://schemas.microsoft.com/office/drawing/2014/main" id="{4EC5AF65-5A21-4BE5-8F10-D1DC7954AF4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18" name="Line 171">
          <a:extLst>
            <a:ext uri="{FF2B5EF4-FFF2-40B4-BE49-F238E27FC236}">
              <a16:creationId xmlns:a16="http://schemas.microsoft.com/office/drawing/2014/main" id="{62C48094-0502-48D4-8837-C8B206DAB38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19" name="Line 173">
          <a:extLst>
            <a:ext uri="{FF2B5EF4-FFF2-40B4-BE49-F238E27FC236}">
              <a16:creationId xmlns:a16="http://schemas.microsoft.com/office/drawing/2014/main" id="{2BC7B22E-D542-4040-B682-2BF013C3FDB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20" name="Line 175">
          <a:extLst>
            <a:ext uri="{FF2B5EF4-FFF2-40B4-BE49-F238E27FC236}">
              <a16:creationId xmlns:a16="http://schemas.microsoft.com/office/drawing/2014/main" id="{0A595121-19BF-4FC8-9671-C21E8780B8D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21" name="Line 177">
          <a:extLst>
            <a:ext uri="{FF2B5EF4-FFF2-40B4-BE49-F238E27FC236}">
              <a16:creationId xmlns:a16="http://schemas.microsoft.com/office/drawing/2014/main" id="{076E98F9-A3E8-49C1-9319-2D398429803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22" name="Line 179">
          <a:extLst>
            <a:ext uri="{FF2B5EF4-FFF2-40B4-BE49-F238E27FC236}">
              <a16:creationId xmlns:a16="http://schemas.microsoft.com/office/drawing/2014/main" id="{65388778-B388-4160-9548-A60601229CA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23" name="Line 181">
          <a:extLst>
            <a:ext uri="{FF2B5EF4-FFF2-40B4-BE49-F238E27FC236}">
              <a16:creationId xmlns:a16="http://schemas.microsoft.com/office/drawing/2014/main" id="{C3BF71B6-72B6-4695-B0AB-98EA66D1B69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24" name="Line 29">
          <a:extLst>
            <a:ext uri="{FF2B5EF4-FFF2-40B4-BE49-F238E27FC236}">
              <a16:creationId xmlns:a16="http://schemas.microsoft.com/office/drawing/2014/main" id="{45EB11D7-41A7-4B4E-A2E5-E59903089CE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25" name="Line 31">
          <a:extLst>
            <a:ext uri="{FF2B5EF4-FFF2-40B4-BE49-F238E27FC236}">
              <a16:creationId xmlns:a16="http://schemas.microsoft.com/office/drawing/2014/main" id="{2ED7E6D6-80AB-41CB-BDAF-5D076CF4E93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26" name="Line 33">
          <a:extLst>
            <a:ext uri="{FF2B5EF4-FFF2-40B4-BE49-F238E27FC236}">
              <a16:creationId xmlns:a16="http://schemas.microsoft.com/office/drawing/2014/main" id="{853A8250-C8EB-44E4-A1AA-4E608FFA626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27" name="Line 35">
          <a:extLst>
            <a:ext uri="{FF2B5EF4-FFF2-40B4-BE49-F238E27FC236}">
              <a16:creationId xmlns:a16="http://schemas.microsoft.com/office/drawing/2014/main" id="{C856B497-9B8C-4CB2-8ECD-E9135E5ED38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28" name="Line 37">
          <a:extLst>
            <a:ext uri="{FF2B5EF4-FFF2-40B4-BE49-F238E27FC236}">
              <a16:creationId xmlns:a16="http://schemas.microsoft.com/office/drawing/2014/main" id="{84377250-CF79-43A6-A8B2-5A4B8258628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29" name="Line 39">
          <a:extLst>
            <a:ext uri="{FF2B5EF4-FFF2-40B4-BE49-F238E27FC236}">
              <a16:creationId xmlns:a16="http://schemas.microsoft.com/office/drawing/2014/main" id="{B57EED88-2DDA-4955-8E90-411AA84A410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30" name="Line 171">
          <a:extLst>
            <a:ext uri="{FF2B5EF4-FFF2-40B4-BE49-F238E27FC236}">
              <a16:creationId xmlns:a16="http://schemas.microsoft.com/office/drawing/2014/main" id="{776B75B7-AD8C-454A-8074-2C5B205D031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31" name="Line 173">
          <a:extLst>
            <a:ext uri="{FF2B5EF4-FFF2-40B4-BE49-F238E27FC236}">
              <a16:creationId xmlns:a16="http://schemas.microsoft.com/office/drawing/2014/main" id="{8C70F804-D4B8-46DE-81C1-954EB749C68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32" name="Line 175">
          <a:extLst>
            <a:ext uri="{FF2B5EF4-FFF2-40B4-BE49-F238E27FC236}">
              <a16:creationId xmlns:a16="http://schemas.microsoft.com/office/drawing/2014/main" id="{9CF1D880-A591-43CB-970E-77597C6FA8E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33" name="Line 177">
          <a:extLst>
            <a:ext uri="{FF2B5EF4-FFF2-40B4-BE49-F238E27FC236}">
              <a16:creationId xmlns:a16="http://schemas.microsoft.com/office/drawing/2014/main" id="{894E19A6-2167-4648-BF5F-D619D6A4C9E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34" name="Line 179">
          <a:extLst>
            <a:ext uri="{FF2B5EF4-FFF2-40B4-BE49-F238E27FC236}">
              <a16:creationId xmlns:a16="http://schemas.microsoft.com/office/drawing/2014/main" id="{F9DAC4F6-4353-42A3-A542-F4CA126AFDA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35" name="Line 181">
          <a:extLst>
            <a:ext uri="{FF2B5EF4-FFF2-40B4-BE49-F238E27FC236}">
              <a16:creationId xmlns:a16="http://schemas.microsoft.com/office/drawing/2014/main" id="{1E73B788-94F9-4600-9B1A-009E852957D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36" name="Line 11">
          <a:extLst>
            <a:ext uri="{FF2B5EF4-FFF2-40B4-BE49-F238E27FC236}">
              <a16:creationId xmlns:a16="http://schemas.microsoft.com/office/drawing/2014/main" id="{585534D8-2EB8-4253-BE4F-0EDAC00B9C0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37" name="Line 12">
          <a:extLst>
            <a:ext uri="{FF2B5EF4-FFF2-40B4-BE49-F238E27FC236}">
              <a16:creationId xmlns:a16="http://schemas.microsoft.com/office/drawing/2014/main" id="{74C1EA25-B1C1-4266-AA28-EE632585C2A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38" name="Line 28">
          <a:extLst>
            <a:ext uri="{FF2B5EF4-FFF2-40B4-BE49-F238E27FC236}">
              <a16:creationId xmlns:a16="http://schemas.microsoft.com/office/drawing/2014/main" id="{0CC08251-8138-465A-88DF-364C4F2720D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39" name="Line 30">
          <a:extLst>
            <a:ext uri="{FF2B5EF4-FFF2-40B4-BE49-F238E27FC236}">
              <a16:creationId xmlns:a16="http://schemas.microsoft.com/office/drawing/2014/main" id="{04898EF4-279F-4CE7-B242-62A3680F4EC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40" name="Line 32">
          <a:extLst>
            <a:ext uri="{FF2B5EF4-FFF2-40B4-BE49-F238E27FC236}">
              <a16:creationId xmlns:a16="http://schemas.microsoft.com/office/drawing/2014/main" id="{9FA1B185-2996-4C5B-838A-630F0C040AA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41" name="Line 34">
          <a:extLst>
            <a:ext uri="{FF2B5EF4-FFF2-40B4-BE49-F238E27FC236}">
              <a16:creationId xmlns:a16="http://schemas.microsoft.com/office/drawing/2014/main" id="{C41C05DD-E9AC-4DD8-9F2E-2010AA2750D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42" name="Line 36">
          <a:extLst>
            <a:ext uri="{FF2B5EF4-FFF2-40B4-BE49-F238E27FC236}">
              <a16:creationId xmlns:a16="http://schemas.microsoft.com/office/drawing/2014/main" id="{93143069-72E0-4BFD-B479-C14499948E8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43" name="Line 38">
          <a:extLst>
            <a:ext uri="{FF2B5EF4-FFF2-40B4-BE49-F238E27FC236}">
              <a16:creationId xmlns:a16="http://schemas.microsoft.com/office/drawing/2014/main" id="{180E566A-AF7B-4FC6-BA6C-68BD4BFF83D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44" name="Line 168">
          <a:extLst>
            <a:ext uri="{FF2B5EF4-FFF2-40B4-BE49-F238E27FC236}">
              <a16:creationId xmlns:a16="http://schemas.microsoft.com/office/drawing/2014/main" id="{167ADC95-45ED-432C-A48E-4F480B642A4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45" name="Line 169">
          <a:extLst>
            <a:ext uri="{FF2B5EF4-FFF2-40B4-BE49-F238E27FC236}">
              <a16:creationId xmlns:a16="http://schemas.microsoft.com/office/drawing/2014/main" id="{2F8C3DE6-BC08-4034-9B2A-9650557F6EC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46" name="Line 170">
          <a:extLst>
            <a:ext uri="{FF2B5EF4-FFF2-40B4-BE49-F238E27FC236}">
              <a16:creationId xmlns:a16="http://schemas.microsoft.com/office/drawing/2014/main" id="{D5E0A1CE-F61B-4001-848C-1968201150D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47" name="Line 172">
          <a:extLst>
            <a:ext uri="{FF2B5EF4-FFF2-40B4-BE49-F238E27FC236}">
              <a16:creationId xmlns:a16="http://schemas.microsoft.com/office/drawing/2014/main" id="{104AFC09-3939-4E55-B726-6506BB229FD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48" name="Line 174">
          <a:extLst>
            <a:ext uri="{FF2B5EF4-FFF2-40B4-BE49-F238E27FC236}">
              <a16:creationId xmlns:a16="http://schemas.microsoft.com/office/drawing/2014/main" id="{45303407-CA87-48C2-980E-4A4D923755E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49" name="Line 176">
          <a:extLst>
            <a:ext uri="{FF2B5EF4-FFF2-40B4-BE49-F238E27FC236}">
              <a16:creationId xmlns:a16="http://schemas.microsoft.com/office/drawing/2014/main" id="{19F6999F-B627-4354-A5BC-D77446E902F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50" name="Line 178">
          <a:extLst>
            <a:ext uri="{FF2B5EF4-FFF2-40B4-BE49-F238E27FC236}">
              <a16:creationId xmlns:a16="http://schemas.microsoft.com/office/drawing/2014/main" id="{87950DE3-85AF-40FF-A714-09CEFCBAF5D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51" name="Line 180">
          <a:extLst>
            <a:ext uri="{FF2B5EF4-FFF2-40B4-BE49-F238E27FC236}">
              <a16:creationId xmlns:a16="http://schemas.microsoft.com/office/drawing/2014/main" id="{53076851-3441-4813-A179-56CC56BAE9E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52" name="Line 11">
          <a:extLst>
            <a:ext uri="{FF2B5EF4-FFF2-40B4-BE49-F238E27FC236}">
              <a16:creationId xmlns:a16="http://schemas.microsoft.com/office/drawing/2014/main" id="{A73860CA-12D3-4C16-965F-ACF43850887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53" name="Line 12">
          <a:extLst>
            <a:ext uri="{FF2B5EF4-FFF2-40B4-BE49-F238E27FC236}">
              <a16:creationId xmlns:a16="http://schemas.microsoft.com/office/drawing/2014/main" id="{E314003F-E2FB-4E77-9332-ADA6961EAAC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54" name="Line 28">
          <a:extLst>
            <a:ext uri="{FF2B5EF4-FFF2-40B4-BE49-F238E27FC236}">
              <a16:creationId xmlns:a16="http://schemas.microsoft.com/office/drawing/2014/main" id="{053A7F43-108F-4853-BD44-5314868B9DD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55" name="Line 30">
          <a:extLst>
            <a:ext uri="{FF2B5EF4-FFF2-40B4-BE49-F238E27FC236}">
              <a16:creationId xmlns:a16="http://schemas.microsoft.com/office/drawing/2014/main" id="{05A9F59F-BB09-4C40-AB35-7DF01BB5792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56" name="Line 32">
          <a:extLst>
            <a:ext uri="{FF2B5EF4-FFF2-40B4-BE49-F238E27FC236}">
              <a16:creationId xmlns:a16="http://schemas.microsoft.com/office/drawing/2014/main" id="{E06126E0-FF06-4552-B8D0-74D7A9589C0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57" name="Line 34">
          <a:extLst>
            <a:ext uri="{FF2B5EF4-FFF2-40B4-BE49-F238E27FC236}">
              <a16:creationId xmlns:a16="http://schemas.microsoft.com/office/drawing/2014/main" id="{F1617603-687D-4F04-8447-93BB80A6896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58" name="Line 36">
          <a:extLst>
            <a:ext uri="{FF2B5EF4-FFF2-40B4-BE49-F238E27FC236}">
              <a16:creationId xmlns:a16="http://schemas.microsoft.com/office/drawing/2014/main" id="{A0B53E99-5D71-4A36-BA74-5F2AF36C5A9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59" name="Line 38">
          <a:extLst>
            <a:ext uri="{FF2B5EF4-FFF2-40B4-BE49-F238E27FC236}">
              <a16:creationId xmlns:a16="http://schemas.microsoft.com/office/drawing/2014/main" id="{6523B739-251B-4696-BD8F-20011E91876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60" name="Line 168">
          <a:extLst>
            <a:ext uri="{FF2B5EF4-FFF2-40B4-BE49-F238E27FC236}">
              <a16:creationId xmlns:a16="http://schemas.microsoft.com/office/drawing/2014/main" id="{C3E7FA0A-DAAF-47D7-ACB1-09BF8FFB384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61" name="Line 169">
          <a:extLst>
            <a:ext uri="{FF2B5EF4-FFF2-40B4-BE49-F238E27FC236}">
              <a16:creationId xmlns:a16="http://schemas.microsoft.com/office/drawing/2014/main" id="{8D2FD1EE-F23A-40B6-823F-69B172EE98A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62" name="Line 170">
          <a:extLst>
            <a:ext uri="{FF2B5EF4-FFF2-40B4-BE49-F238E27FC236}">
              <a16:creationId xmlns:a16="http://schemas.microsoft.com/office/drawing/2014/main" id="{2E24D1AD-E0BF-484F-B335-B1908FC1145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63" name="Line 172">
          <a:extLst>
            <a:ext uri="{FF2B5EF4-FFF2-40B4-BE49-F238E27FC236}">
              <a16:creationId xmlns:a16="http://schemas.microsoft.com/office/drawing/2014/main" id="{8461474D-37BC-4A12-828C-6E530A67C2E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64" name="Line 174">
          <a:extLst>
            <a:ext uri="{FF2B5EF4-FFF2-40B4-BE49-F238E27FC236}">
              <a16:creationId xmlns:a16="http://schemas.microsoft.com/office/drawing/2014/main" id="{F1C2AEFD-8486-4235-9B40-D2BCB24B633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65" name="Line 176">
          <a:extLst>
            <a:ext uri="{FF2B5EF4-FFF2-40B4-BE49-F238E27FC236}">
              <a16:creationId xmlns:a16="http://schemas.microsoft.com/office/drawing/2014/main" id="{3F4144C2-743A-435F-AC63-07F4C034EEB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66" name="Line 178">
          <a:extLst>
            <a:ext uri="{FF2B5EF4-FFF2-40B4-BE49-F238E27FC236}">
              <a16:creationId xmlns:a16="http://schemas.microsoft.com/office/drawing/2014/main" id="{0F8B8890-43AC-42C6-84BA-FBF8BBB7C54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67" name="Line 180">
          <a:extLst>
            <a:ext uri="{FF2B5EF4-FFF2-40B4-BE49-F238E27FC236}">
              <a16:creationId xmlns:a16="http://schemas.microsoft.com/office/drawing/2014/main" id="{2DBD7C86-8992-454B-8837-FF935A699A6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68" name="Line 11">
          <a:extLst>
            <a:ext uri="{FF2B5EF4-FFF2-40B4-BE49-F238E27FC236}">
              <a16:creationId xmlns:a16="http://schemas.microsoft.com/office/drawing/2014/main" id="{5C217FD6-C087-4B26-A861-0F3038F6ADD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69" name="Line 12">
          <a:extLst>
            <a:ext uri="{FF2B5EF4-FFF2-40B4-BE49-F238E27FC236}">
              <a16:creationId xmlns:a16="http://schemas.microsoft.com/office/drawing/2014/main" id="{EE7356DA-C01A-4871-9D09-DB41F8D9A24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70" name="Line 28">
          <a:extLst>
            <a:ext uri="{FF2B5EF4-FFF2-40B4-BE49-F238E27FC236}">
              <a16:creationId xmlns:a16="http://schemas.microsoft.com/office/drawing/2014/main" id="{BDC710F7-F38F-43CB-83CB-320D1E4B6EF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71" name="Line 30">
          <a:extLst>
            <a:ext uri="{FF2B5EF4-FFF2-40B4-BE49-F238E27FC236}">
              <a16:creationId xmlns:a16="http://schemas.microsoft.com/office/drawing/2014/main" id="{A11752D4-0649-4389-8064-64B098B7ED3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72" name="Line 32">
          <a:extLst>
            <a:ext uri="{FF2B5EF4-FFF2-40B4-BE49-F238E27FC236}">
              <a16:creationId xmlns:a16="http://schemas.microsoft.com/office/drawing/2014/main" id="{DDA705CC-0732-473C-94D0-3E055FD2C09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73" name="Line 34">
          <a:extLst>
            <a:ext uri="{FF2B5EF4-FFF2-40B4-BE49-F238E27FC236}">
              <a16:creationId xmlns:a16="http://schemas.microsoft.com/office/drawing/2014/main" id="{F4E5B032-D1A2-4927-9F63-0A2E547E151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74" name="Line 36">
          <a:extLst>
            <a:ext uri="{FF2B5EF4-FFF2-40B4-BE49-F238E27FC236}">
              <a16:creationId xmlns:a16="http://schemas.microsoft.com/office/drawing/2014/main" id="{7B6420D3-ACB4-4BF0-95CD-6BA52B6B785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75" name="Line 38">
          <a:extLst>
            <a:ext uri="{FF2B5EF4-FFF2-40B4-BE49-F238E27FC236}">
              <a16:creationId xmlns:a16="http://schemas.microsoft.com/office/drawing/2014/main" id="{8C3C2223-FF59-4875-A7BE-518B4F2CCEA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76" name="Line 168">
          <a:extLst>
            <a:ext uri="{FF2B5EF4-FFF2-40B4-BE49-F238E27FC236}">
              <a16:creationId xmlns:a16="http://schemas.microsoft.com/office/drawing/2014/main" id="{2B2999F4-4601-419C-98AC-1EE63FB28C4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77" name="Line 169">
          <a:extLst>
            <a:ext uri="{FF2B5EF4-FFF2-40B4-BE49-F238E27FC236}">
              <a16:creationId xmlns:a16="http://schemas.microsoft.com/office/drawing/2014/main" id="{B0961635-EFA2-41BD-8E10-DAF6B06EFBB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78" name="Line 170">
          <a:extLst>
            <a:ext uri="{FF2B5EF4-FFF2-40B4-BE49-F238E27FC236}">
              <a16:creationId xmlns:a16="http://schemas.microsoft.com/office/drawing/2014/main" id="{CD75F0FE-280D-4A1E-AA5B-D3CA3C409E3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79" name="Line 172">
          <a:extLst>
            <a:ext uri="{FF2B5EF4-FFF2-40B4-BE49-F238E27FC236}">
              <a16:creationId xmlns:a16="http://schemas.microsoft.com/office/drawing/2014/main" id="{A1B33A8E-A6B3-49F0-8C8F-27E4B7B4592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80" name="Line 174">
          <a:extLst>
            <a:ext uri="{FF2B5EF4-FFF2-40B4-BE49-F238E27FC236}">
              <a16:creationId xmlns:a16="http://schemas.microsoft.com/office/drawing/2014/main" id="{36FB65A1-C5E0-49A9-8A21-893288139B7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81" name="Line 176">
          <a:extLst>
            <a:ext uri="{FF2B5EF4-FFF2-40B4-BE49-F238E27FC236}">
              <a16:creationId xmlns:a16="http://schemas.microsoft.com/office/drawing/2014/main" id="{4262E08A-93D1-4028-A110-64E4256E495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82" name="Line 178">
          <a:extLst>
            <a:ext uri="{FF2B5EF4-FFF2-40B4-BE49-F238E27FC236}">
              <a16:creationId xmlns:a16="http://schemas.microsoft.com/office/drawing/2014/main" id="{FA7135BE-BA87-41BF-A374-DD910C2DF1A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83" name="Line 180">
          <a:extLst>
            <a:ext uri="{FF2B5EF4-FFF2-40B4-BE49-F238E27FC236}">
              <a16:creationId xmlns:a16="http://schemas.microsoft.com/office/drawing/2014/main" id="{EDA7FA2D-4C8B-4A29-860E-11E84059622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84" name="Line 11">
          <a:extLst>
            <a:ext uri="{FF2B5EF4-FFF2-40B4-BE49-F238E27FC236}">
              <a16:creationId xmlns:a16="http://schemas.microsoft.com/office/drawing/2014/main" id="{B9DA4FC8-3297-4ABC-9790-052AF4A4A52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85" name="Line 12">
          <a:extLst>
            <a:ext uri="{FF2B5EF4-FFF2-40B4-BE49-F238E27FC236}">
              <a16:creationId xmlns:a16="http://schemas.microsoft.com/office/drawing/2014/main" id="{EA5D3D85-C9F8-4EF0-9625-942EE3619DD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86" name="Line 28">
          <a:extLst>
            <a:ext uri="{FF2B5EF4-FFF2-40B4-BE49-F238E27FC236}">
              <a16:creationId xmlns:a16="http://schemas.microsoft.com/office/drawing/2014/main" id="{4D421351-7F28-4637-8905-995148C7D5D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87" name="Line 30">
          <a:extLst>
            <a:ext uri="{FF2B5EF4-FFF2-40B4-BE49-F238E27FC236}">
              <a16:creationId xmlns:a16="http://schemas.microsoft.com/office/drawing/2014/main" id="{0FD15B89-3D19-4493-B01E-0784DEF7357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88" name="Line 32">
          <a:extLst>
            <a:ext uri="{FF2B5EF4-FFF2-40B4-BE49-F238E27FC236}">
              <a16:creationId xmlns:a16="http://schemas.microsoft.com/office/drawing/2014/main" id="{401D54A1-69FD-48AE-BBDB-A5C1716C002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89" name="Line 34">
          <a:extLst>
            <a:ext uri="{FF2B5EF4-FFF2-40B4-BE49-F238E27FC236}">
              <a16:creationId xmlns:a16="http://schemas.microsoft.com/office/drawing/2014/main" id="{D7F4A47D-51E2-4C2C-9A5B-CC2F6951F2D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90" name="Line 36">
          <a:extLst>
            <a:ext uri="{FF2B5EF4-FFF2-40B4-BE49-F238E27FC236}">
              <a16:creationId xmlns:a16="http://schemas.microsoft.com/office/drawing/2014/main" id="{8C261A97-8B81-4161-BE74-4C47282C4C5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91" name="Line 38">
          <a:extLst>
            <a:ext uri="{FF2B5EF4-FFF2-40B4-BE49-F238E27FC236}">
              <a16:creationId xmlns:a16="http://schemas.microsoft.com/office/drawing/2014/main" id="{8E25B939-7F7C-4C4D-A53B-C311980AFE8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92" name="Line 168">
          <a:extLst>
            <a:ext uri="{FF2B5EF4-FFF2-40B4-BE49-F238E27FC236}">
              <a16:creationId xmlns:a16="http://schemas.microsoft.com/office/drawing/2014/main" id="{A845B727-AA54-4D21-AFDA-AEFBF833DD6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93" name="Line 169">
          <a:extLst>
            <a:ext uri="{FF2B5EF4-FFF2-40B4-BE49-F238E27FC236}">
              <a16:creationId xmlns:a16="http://schemas.microsoft.com/office/drawing/2014/main" id="{8A03F4A4-7D02-4242-A03E-CFA0D514859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94" name="Line 170">
          <a:extLst>
            <a:ext uri="{FF2B5EF4-FFF2-40B4-BE49-F238E27FC236}">
              <a16:creationId xmlns:a16="http://schemas.microsoft.com/office/drawing/2014/main" id="{1119CD56-6338-40EF-BDE6-654C2CF0ADF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95" name="Line 172">
          <a:extLst>
            <a:ext uri="{FF2B5EF4-FFF2-40B4-BE49-F238E27FC236}">
              <a16:creationId xmlns:a16="http://schemas.microsoft.com/office/drawing/2014/main" id="{6E927692-A47A-4CE4-B797-A24441B3B0A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96" name="Line 174">
          <a:extLst>
            <a:ext uri="{FF2B5EF4-FFF2-40B4-BE49-F238E27FC236}">
              <a16:creationId xmlns:a16="http://schemas.microsoft.com/office/drawing/2014/main" id="{662610FC-8A36-4139-905F-8C8FD48B2F8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97" name="Line 176">
          <a:extLst>
            <a:ext uri="{FF2B5EF4-FFF2-40B4-BE49-F238E27FC236}">
              <a16:creationId xmlns:a16="http://schemas.microsoft.com/office/drawing/2014/main" id="{CA8F53BD-A142-4A47-A884-F1D811107CB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98" name="Line 29">
          <a:extLst>
            <a:ext uri="{FF2B5EF4-FFF2-40B4-BE49-F238E27FC236}">
              <a16:creationId xmlns:a16="http://schemas.microsoft.com/office/drawing/2014/main" id="{15E22C2F-76FD-4C54-8C38-E2005F9B992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99" name="Line 31">
          <a:extLst>
            <a:ext uri="{FF2B5EF4-FFF2-40B4-BE49-F238E27FC236}">
              <a16:creationId xmlns:a16="http://schemas.microsoft.com/office/drawing/2014/main" id="{C0B7F64D-179A-4FEB-B9F6-41958CF6DF0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00" name="Line 33">
          <a:extLst>
            <a:ext uri="{FF2B5EF4-FFF2-40B4-BE49-F238E27FC236}">
              <a16:creationId xmlns:a16="http://schemas.microsoft.com/office/drawing/2014/main" id="{73CD796E-81B6-4F37-AB43-705D9D865E1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01" name="Line 35">
          <a:extLst>
            <a:ext uri="{FF2B5EF4-FFF2-40B4-BE49-F238E27FC236}">
              <a16:creationId xmlns:a16="http://schemas.microsoft.com/office/drawing/2014/main" id="{E28A30A1-8F1E-4159-A1CB-87CED4D4506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02" name="Line 37">
          <a:extLst>
            <a:ext uri="{FF2B5EF4-FFF2-40B4-BE49-F238E27FC236}">
              <a16:creationId xmlns:a16="http://schemas.microsoft.com/office/drawing/2014/main" id="{F0B93579-7D69-4FA0-86B5-AD2FD7AA09A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03" name="Line 39">
          <a:extLst>
            <a:ext uri="{FF2B5EF4-FFF2-40B4-BE49-F238E27FC236}">
              <a16:creationId xmlns:a16="http://schemas.microsoft.com/office/drawing/2014/main" id="{B85F575A-5698-48B8-AF49-B4F75F0DDD3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04" name="Line 171">
          <a:extLst>
            <a:ext uri="{FF2B5EF4-FFF2-40B4-BE49-F238E27FC236}">
              <a16:creationId xmlns:a16="http://schemas.microsoft.com/office/drawing/2014/main" id="{AAC8C1F1-5DAF-4820-B64D-D819148DA93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05" name="Line 173">
          <a:extLst>
            <a:ext uri="{FF2B5EF4-FFF2-40B4-BE49-F238E27FC236}">
              <a16:creationId xmlns:a16="http://schemas.microsoft.com/office/drawing/2014/main" id="{D1CD02A7-CCDF-4FD5-8362-15EEEB29D3F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06" name="Line 175">
          <a:extLst>
            <a:ext uri="{FF2B5EF4-FFF2-40B4-BE49-F238E27FC236}">
              <a16:creationId xmlns:a16="http://schemas.microsoft.com/office/drawing/2014/main" id="{4DE05998-B2B4-425E-B021-5B1E51CE4FF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07" name="Line 177">
          <a:extLst>
            <a:ext uri="{FF2B5EF4-FFF2-40B4-BE49-F238E27FC236}">
              <a16:creationId xmlns:a16="http://schemas.microsoft.com/office/drawing/2014/main" id="{71345B9A-28EC-473F-8D74-14C375A57D6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08" name="Line 179">
          <a:extLst>
            <a:ext uri="{FF2B5EF4-FFF2-40B4-BE49-F238E27FC236}">
              <a16:creationId xmlns:a16="http://schemas.microsoft.com/office/drawing/2014/main" id="{B89ADE5D-4AEF-4074-B12D-3E726E2AC21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09" name="Line 181">
          <a:extLst>
            <a:ext uri="{FF2B5EF4-FFF2-40B4-BE49-F238E27FC236}">
              <a16:creationId xmlns:a16="http://schemas.microsoft.com/office/drawing/2014/main" id="{0CF7D1C2-DCC4-498B-8C65-4DFD74C36F4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10" name="Line 29">
          <a:extLst>
            <a:ext uri="{FF2B5EF4-FFF2-40B4-BE49-F238E27FC236}">
              <a16:creationId xmlns:a16="http://schemas.microsoft.com/office/drawing/2014/main" id="{2FFE8A32-6BF1-4D1E-A699-D2C24821668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11" name="Line 31">
          <a:extLst>
            <a:ext uri="{FF2B5EF4-FFF2-40B4-BE49-F238E27FC236}">
              <a16:creationId xmlns:a16="http://schemas.microsoft.com/office/drawing/2014/main" id="{FA902499-6BF3-4267-A9F9-B3E955FEAA3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12" name="Line 33">
          <a:extLst>
            <a:ext uri="{FF2B5EF4-FFF2-40B4-BE49-F238E27FC236}">
              <a16:creationId xmlns:a16="http://schemas.microsoft.com/office/drawing/2014/main" id="{E1333464-62B5-4CA7-A331-AE091991673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13" name="Line 35">
          <a:extLst>
            <a:ext uri="{FF2B5EF4-FFF2-40B4-BE49-F238E27FC236}">
              <a16:creationId xmlns:a16="http://schemas.microsoft.com/office/drawing/2014/main" id="{50D37C16-D906-4EA8-BB03-75E03498756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14" name="Line 37">
          <a:extLst>
            <a:ext uri="{FF2B5EF4-FFF2-40B4-BE49-F238E27FC236}">
              <a16:creationId xmlns:a16="http://schemas.microsoft.com/office/drawing/2014/main" id="{0DC3328D-4F2F-4659-ACC8-20BB41D8C5B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15" name="Line 39">
          <a:extLst>
            <a:ext uri="{FF2B5EF4-FFF2-40B4-BE49-F238E27FC236}">
              <a16:creationId xmlns:a16="http://schemas.microsoft.com/office/drawing/2014/main" id="{5B773AE9-B5B0-43D3-81CB-70C1F283733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16" name="Line 171">
          <a:extLst>
            <a:ext uri="{FF2B5EF4-FFF2-40B4-BE49-F238E27FC236}">
              <a16:creationId xmlns:a16="http://schemas.microsoft.com/office/drawing/2014/main" id="{8A779E3F-AC75-44D4-840C-0B03C797775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17" name="Line 173">
          <a:extLst>
            <a:ext uri="{FF2B5EF4-FFF2-40B4-BE49-F238E27FC236}">
              <a16:creationId xmlns:a16="http://schemas.microsoft.com/office/drawing/2014/main" id="{EE3AD241-2F34-4039-993A-6951A455491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18" name="Line 175">
          <a:extLst>
            <a:ext uri="{FF2B5EF4-FFF2-40B4-BE49-F238E27FC236}">
              <a16:creationId xmlns:a16="http://schemas.microsoft.com/office/drawing/2014/main" id="{F3838B6B-735A-46A1-8192-79D68845AB8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19" name="Line 177">
          <a:extLst>
            <a:ext uri="{FF2B5EF4-FFF2-40B4-BE49-F238E27FC236}">
              <a16:creationId xmlns:a16="http://schemas.microsoft.com/office/drawing/2014/main" id="{3B850200-9593-47A4-B406-A811642ED25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20" name="Line 179">
          <a:extLst>
            <a:ext uri="{FF2B5EF4-FFF2-40B4-BE49-F238E27FC236}">
              <a16:creationId xmlns:a16="http://schemas.microsoft.com/office/drawing/2014/main" id="{3D769F1B-66D6-4571-A063-EAF0E9267FD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21" name="Line 181">
          <a:extLst>
            <a:ext uri="{FF2B5EF4-FFF2-40B4-BE49-F238E27FC236}">
              <a16:creationId xmlns:a16="http://schemas.microsoft.com/office/drawing/2014/main" id="{0592A96F-ED83-4D71-A55A-B429C5EA9CE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22" name="Line 11">
          <a:extLst>
            <a:ext uri="{FF2B5EF4-FFF2-40B4-BE49-F238E27FC236}">
              <a16:creationId xmlns:a16="http://schemas.microsoft.com/office/drawing/2014/main" id="{FA04A6CB-54B4-4A25-9D83-90498098125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23" name="Line 12">
          <a:extLst>
            <a:ext uri="{FF2B5EF4-FFF2-40B4-BE49-F238E27FC236}">
              <a16:creationId xmlns:a16="http://schemas.microsoft.com/office/drawing/2014/main" id="{A06DEBF7-2763-4004-A904-6673DF01C59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24" name="Line 28">
          <a:extLst>
            <a:ext uri="{FF2B5EF4-FFF2-40B4-BE49-F238E27FC236}">
              <a16:creationId xmlns:a16="http://schemas.microsoft.com/office/drawing/2014/main" id="{99FF807A-7E5E-479C-A156-0A64BD919AA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25" name="Line 30">
          <a:extLst>
            <a:ext uri="{FF2B5EF4-FFF2-40B4-BE49-F238E27FC236}">
              <a16:creationId xmlns:a16="http://schemas.microsoft.com/office/drawing/2014/main" id="{026118D3-8135-4D26-A4E2-1A2DB85F746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26" name="Line 32">
          <a:extLst>
            <a:ext uri="{FF2B5EF4-FFF2-40B4-BE49-F238E27FC236}">
              <a16:creationId xmlns:a16="http://schemas.microsoft.com/office/drawing/2014/main" id="{B5B1836B-585F-43B8-BF32-E235543F5B4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27" name="Line 34">
          <a:extLst>
            <a:ext uri="{FF2B5EF4-FFF2-40B4-BE49-F238E27FC236}">
              <a16:creationId xmlns:a16="http://schemas.microsoft.com/office/drawing/2014/main" id="{5F34FE24-C677-4048-B62F-1AA4FF40A06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28" name="Line 36">
          <a:extLst>
            <a:ext uri="{FF2B5EF4-FFF2-40B4-BE49-F238E27FC236}">
              <a16:creationId xmlns:a16="http://schemas.microsoft.com/office/drawing/2014/main" id="{CCE352A9-2199-49FD-A9DD-A6174ABFA15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29" name="Line 38">
          <a:extLst>
            <a:ext uri="{FF2B5EF4-FFF2-40B4-BE49-F238E27FC236}">
              <a16:creationId xmlns:a16="http://schemas.microsoft.com/office/drawing/2014/main" id="{F6E80C92-B678-4A2B-92C3-2BA0CB31605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30" name="Line 168">
          <a:extLst>
            <a:ext uri="{FF2B5EF4-FFF2-40B4-BE49-F238E27FC236}">
              <a16:creationId xmlns:a16="http://schemas.microsoft.com/office/drawing/2014/main" id="{FAD11ADE-C11C-4371-B574-1630596AD4A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31" name="Line 169">
          <a:extLst>
            <a:ext uri="{FF2B5EF4-FFF2-40B4-BE49-F238E27FC236}">
              <a16:creationId xmlns:a16="http://schemas.microsoft.com/office/drawing/2014/main" id="{4CCB79E1-D807-4ECA-8149-9A68AF31FC4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32" name="Line 170">
          <a:extLst>
            <a:ext uri="{FF2B5EF4-FFF2-40B4-BE49-F238E27FC236}">
              <a16:creationId xmlns:a16="http://schemas.microsoft.com/office/drawing/2014/main" id="{835ABD26-31CB-429D-B548-F81BB4CC092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33" name="Line 172">
          <a:extLst>
            <a:ext uri="{FF2B5EF4-FFF2-40B4-BE49-F238E27FC236}">
              <a16:creationId xmlns:a16="http://schemas.microsoft.com/office/drawing/2014/main" id="{BCF5989C-BBBA-43D9-B19F-1673616ABA1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34" name="Line 174">
          <a:extLst>
            <a:ext uri="{FF2B5EF4-FFF2-40B4-BE49-F238E27FC236}">
              <a16:creationId xmlns:a16="http://schemas.microsoft.com/office/drawing/2014/main" id="{9A1E4E2D-2765-4796-B2AF-122C1B0DFB8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35" name="Line 176">
          <a:extLst>
            <a:ext uri="{FF2B5EF4-FFF2-40B4-BE49-F238E27FC236}">
              <a16:creationId xmlns:a16="http://schemas.microsoft.com/office/drawing/2014/main" id="{C5CAF19C-B980-45C2-AF41-24441AC39E0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36" name="Line 178">
          <a:extLst>
            <a:ext uri="{FF2B5EF4-FFF2-40B4-BE49-F238E27FC236}">
              <a16:creationId xmlns:a16="http://schemas.microsoft.com/office/drawing/2014/main" id="{76B4FF63-90C0-4BCB-B7A9-95D4E840F6C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37" name="Line 180">
          <a:extLst>
            <a:ext uri="{FF2B5EF4-FFF2-40B4-BE49-F238E27FC236}">
              <a16:creationId xmlns:a16="http://schemas.microsoft.com/office/drawing/2014/main" id="{EEFB1CF4-7094-4D6A-972A-D7413DEF84F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38" name="Line 11">
          <a:extLst>
            <a:ext uri="{FF2B5EF4-FFF2-40B4-BE49-F238E27FC236}">
              <a16:creationId xmlns:a16="http://schemas.microsoft.com/office/drawing/2014/main" id="{3864399B-A37D-4D40-A4D8-F2CADE9B972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39" name="Line 12">
          <a:extLst>
            <a:ext uri="{FF2B5EF4-FFF2-40B4-BE49-F238E27FC236}">
              <a16:creationId xmlns:a16="http://schemas.microsoft.com/office/drawing/2014/main" id="{C861E8EB-A3F8-4A07-880A-7656A50E9D1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40" name="Line 28">
          <a:extLst>
            <a:ext uri="{FF2B5EF4-FFF2-40B4-BE49-F238E27FC236}">
              <a16:creationId xmlns:a16="http://schemas.microsoft.com/office/drawing/2014/main" id="{60E97213-AEF6-4E2C-B8CF-037562299CB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41" name="Line 30">
          <a:extLst>
            <a:ext uri="{FF2B5EF4-FFF2-40B4-BE49-F238E27FC236}">
              <a16:creationId xmlns:a16="http://schemas.microsoft.com/office/drawing/2014/main" id="{DF080F75-AD9C-4B4A-B095-2106AC6AB56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42" name="Line 32">
          <a:extLst>
            <a:ext uri="{FF2B5EF4-FFF2-40B4-BE49-F238E27FC236}">
              <a16:creationId xmlns:a16="http://schemas.microsoft.com/office/drawing/2014/main" id="{439AC8F8-ABA6-4C9D-AED9-61EEEDF02C7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43" name="Line 34">
          <a:extLst>
            <a:ext uri="{FF2B5EF4-FFF2-40B4-BE49-F238E27FC236}">
              <a16:creationId xmlns:a16="http://schemas.microsoft.com/office/drawing/2014/main" id="{F3093CF9-35DE-4363-89B3-52340EF394E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44" name="Line 36">
          <a:extLst>
            <a:ext uri="{FF2B5EF4-FFF2-40B4-BE49-F238E27FC236}">
              <a16:creationId xmlns:a16="http://schemas.microsoft.com/office/drawing/2014/main" id="{22124D10-FB01-43E1-B7D9-25D5AF41F9A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45" name="Line 38">
          <a:extLst>
            <a:ext uri="{FF2B5EF4-FFF2-40B4-BE49-F238E27FC236}">
              <a16:creationId xmlns:a16="http://schemas.microsoft.com/office/drawing/2014/main" id="{4B650550-9430-4ABF-9E5C-2DAE8A90E80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46" name="Line 168">
          <a:extLst>
            <a:ext uri="{FF2B5EF4-FFF2-40B4-BE49-F238E27FC236}">
              <a16:creationId xmlns:a16="http://schemas.microsoft.com/office/drawing/2014/main" id="{F1E2501E-69FB-46A6-B9A1-EC34EBDFE43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47" name="Line 169">
          <a:extLst>
            <a:ext uri="{FF2B5EF4-FFF2-40B4-BE49-F238E27FC236}">
              <a16:creationId xmlns:a16="http://schemas.microsoft.com/office/drawing/2014/main" id="{50EB49FB-416C-4F72-8364-1BC394B2F3E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48" name="Line 170">
          <a:extLst>
            <a:ext uri="{FF2B5EF4-FFF2-40B4-BE49-F238E27FC236}">
              <a16:creationId xmlns:a16="http://schemas.microsoft.com/office/drawing/2014/main" id="{3018F9C6-EC2A-47CF-B39B-5F4C7352B32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49" name="Line 172">
          <a:extLst>
            <a:ext uri="{FF2B5EF4-FFF2-40B4-BE49-F238E27FC236}">
              <a16:creationId xmlns:a16="http://schemas.microsoft.com/office/drawing/2014/main" id="{CB1516E9-BCEE-42F8-B92C-7D194ECC666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50" name="Line 174">
          <a:extLst>
            <a:ext uri="{FF2B5EF4-FFF2-40B4-BE49-F238E27FC236}">
              <a16:creationId xmlns:a16="http://schemas.microsoft.com/office/drawing/2014/main" id="{70601552-C66C-4B90-8AE0-EE2B0425ABB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51" name="Line 176">
          <a:extLst>
            <a:ext uri="{FF2B5EF4-FFF2-40B4-BE49-F238E27FC236}">
              <a16:creationId xmlns:a16="http://schemas.microsoft.com/office/drawing/2014/main" id="{7154450C-3367-40C6-873F-CFB60B9C278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52" name="Line 178">
          <a:extLst>
            <a:ext uri="{FF2B5EF4-FFF2-40B4-BE49-F238E27FC236}">
              <a16:creationId xmlns:a16="http://schemas.microsoft.com/office/drawing/2014/main" id="{307BDB90-38BA-4903-9559-689BC9503BE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53" name="Line 180">
          <a:extLst>
            <a:ext uri="{FF2B5EF4-FFF2-40B4-BE49-F238E27FC236}">
              <a16:creationId xmlns:a16="http://schemas.microsoft.com/office/drawing/2014/main" id="{3CF61B9E-F9AD-4CEB-AE7D-F2ED2484CF3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54" name="Line 11">
          <a:extLst>
            <a:ext uri="{FF2B5EF4-FFF2-40B4-BE49-F238E27FC236}">
              <a16:creationId xmlns:a16="http://schemas.microsoft.com/office/drawing/2014/main" id="{E41B8DC5-D7DB-47EE-8471-5C5BB0C83B5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55" name="Line 12">
          <a:extLst>
            <a:ext uri="{FF2B5EF4-FFF2-40B4-BE49-F238E27FC236}">
              <a16:creationId xmlns:a16="http://schemas.microsoft.com/office/drawing/2014/main" id="{16D0CC61-CAF5-4000-957C-26E377A2886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56" name="Line 28">
          <a:extLst>
            <a:ext uri="{FF2B5EF4-FFF2-40B4-BE49-F238E27FC236}">
              <a16:creationId xmlns:a16="http://schemas.microsoft.com/office/drawing/2014/main" id="{C03BCABF-29A8-4531-8130-9801539D992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57" name="Line 30">
          <a:extLst>
            <a:ext uri="{FF2B5EF4-FFF2-40B4-BE49-F238E27FC236}">
              <a16:creationId xmlns:a16="http://schemas.microsoft.com/office/drawing/2014/main" id="{E544C82F-6A4C-49E7-A3DE-6BEB42A86E8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58" name="Line 32">
          <a:extLst>
            <a:ext uri="{FF2B5EF4-FFF2-40B4-BE49-F238E27FC236}">
              <a16:creationId xmlns:a16="http://schemas.microsoft.com/office/drawing/2014/main" id="{7F43003A-853F-4BCA-942B-B405C435BCE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59" name="Line 34">
          <a:extLst>
            <a:ext uri="{FF2B5EF4-FFF2-40B4-BE49-F238E27FC236}">
              <a16:creationId xmlns:a16="http://schemas.microsoft.com/office/drawing/2014/main" id="{6FEED7F1-F4BA-4CF3-B574-2267BF5DC9A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60" name="Line 36">
          <a:extLst>
            <a:ext uri="{FF2B5EF4-FFF2-40B4-BE49-F238E27FC236}">
              <a16:creationId xmlns:a16="http://schemas.microsoft.com/office/drawing/2014/main" id="{9E66D139-0CB6-4A62-83B2-1A3CA0391F6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61" name="Line 38">
          <a:extLst>
            <a:ext uri="{FF2B5EF4-FFF2-40B4-BE49-F238E27FC236}">
              <a16:creationId xmlns:a16="http://schemas.microsoft.com/office/drawing/2014/main" id="{527B6015-9006-4992-83F2-3390A4B1222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62" name="Line 168">
          <a:extLst>
            <a:ext uri="{FF2B5EF4-FFF2-40B4-BE49-F238E27FC236}">
              <a16:creationId xmlns:a16="http://schemas.microsoft.com/office/drawing/2014/main" id="{35E7B97C-F298-4E81-AFD6-503503D3062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63" name="Line 169">
          <a:extLst>
            <a:ext uri="{FF2B5EF4-FFF2-40B4-BE49-F238E27FC236}">
              <a16:creationId xmlns:a16="http://schemas.microsoft.com/office/drawing/2014/main" id="{3B43A3DD-6B86-497D-9CF9-4F9B12D82DA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64" name="Line 170">
          <a:extLst>
            <a:ext uri="{FF2B5EF4-FFF2-40B4-BE49-F238E27FC236}">
              <a16:creationId xmlns:a16="http://schemas.microsoft.com/office/drawing/2014/main" id="{D65473C1-6B43-4CD8-BE2C-5D6CEDF8257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65" name="Line 172">
          <a:extLst>
            <a:ext uri="{FF2B5EF4-FFF2-40B4-BE49-F238E27FC236}">
              <a16:creationId xmlns:a16="http://schemas.microsoft.com/office/drawing/2014/main" id="{C0BB9AA2-D157-4B33-A36F-BEDC5CE792D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66" name="Line 174">
          <a:extLst>
            <a:ext uri="{FF2B5EF4-FFF2-40B4-BE49-F238E27FC236}">
              <a16:creationId xmlns:a16="http://schemas.microsoft.com/office/drawing/2014/main" id="{468604DF-A5FF-4FD0-BFCF-43198D6B2C7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67" name="Line 176">
          <a:extLst>
            <a:ext uri="{FF2B5EF4-FFF2-40B4-BE49-F238E27FC236}">
              <a16:creationId xmlns:a16="http://schemas.microsoft.com/office/drawing/2014/main" id="{0C5F6C47-4B35-4DBF-AE89-4A872CF1862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68" name="Line 178">
          <a:extLst>
            <a:ext uri="{FF2B5EF4-FFF2-40B4-BE49-F238E27FC236}">
              <a16:creationId xmlns:a16="http://schemas.microsoft.com/office/drawing/2014/main" id="{5F1EE3B9-EC7B-4396-81AB-FA393EE893F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69" name="Line 180">
          <a:extLst>
            <a:ext uri="{FF2B5EF4-FFF2-40B4-BE49-F238E27FC236}">
              <a16:creationId xmlns:a16="http://schemas.microsoft.com/office/drawing/2014/main" id="{208B8FDD-8F8F-4EC1-82BA-22957A4921C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70" name="Line 11">
          <a:extLst>
            <a:ext uri="{FF2B5EF4-FFF2-40B4-BE49-F238E27FC236}">
              <a16:creationId xmlns:a16="http://schemas.microsoft.com/office/drawing/2014/main" id="{ABF781FA-DF1E-476B-8F2C-9C9A542BD93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71" name="Line 12">
          <a:extLst>
            <a:ext uri="{FF2B5EF4-FFF2-40B4-BE49-F238E27FC236}">
              <a16:creationId xmlns:a16="http://schemas.microsoft.com/office/drawing/2014/main" id="{FCD54999-20BC-47B2-A937-C521977B355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72" name="Line 28">
          <a:extLst>
            <a:ext uri="{FF2B5EF4-FFF2-40B4-BE49-F238E27FC236}">
              <a16:creationId xmlns:a16="http://schemas.microsoft.com/office/drawing/2014/main" id="{ADEE2515-0287-4F71-9C4F-7993EAD7A67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73" name="Line 30">
          <a:extLst>
            <a:ext uri="{FF2B5EF4-FFF2-40B4-BE49-F238E27FC236}">
              <a16:creationId xmlns:a16="http://schemas.microsoft.com/office/drawing/2014/main" id="{37AC7091-834D-49BD-ADC2-E171D716C14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74" name="Line 32">
          <a:extLst>
            <a:ext uri="{FF2B5EF4-FFF2-40B4-BE49-F238E27FC236}">
              <a16:creationId xmlns:a16="http://schemas.microsoft.com/office/drawing/2014/main" id="{3C46AAA4-6555-4492-9B18-C1322E90FB0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75" name="Line 34">
          <a:extLst>
            <a:ext uri="{FF2B5EF4-FFF2-40B4-BE49-F238E27FC236}">
              <a16:creationId xmlns:a16="http://schemas.microsoft.com/office/drawing/2014/main" id="{DE6FBC28-EC97-4250-962D-7E8EABDAF92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76" name="Line 36">
          <a:extLst>
            <a:ext uri="{FF2B5EF4-FFF2-40B4-BE49-F238E27FC236}">
              <a16:creationId xmlns:a16="http://schemas.microsoft.com/office/drawing/2014/main" id="{C29F52A4-4E91-4A81-A6BB-2A823AD23BD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77" name="Line 38">
          <a:extLst>
            <a:ext uri="{FF2B5EF4-FFF2-40B4-BE49-F238E27FC236}">
              <a16:creationId xmlns:a16="http://schemas.microsoft.com/office/drawing/2014/main" id="{8D3B4220-8BFF-4A00-A1F4-164BE36517B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78" name="Line 168">
          <a:extLst>
            <a:ext uri="{FF2B5EF4-FFF2-40B4-BE49-F238E27FC236}">
              <a16:creationId xmlns:a16="http://schemas.microsoft.com/office/drawing/2014/main" id="{4F76C48C-92BD-4AD4-B4EA-91D4DE25A67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79" name="Line 169">
          <a:extLst>
            <a:ext uri="{FF2B5EF4-FFF2-40B4-BE49-F238E27FC236}">
              <a16:creationId xmlns:a16="http://schemas.microsoft.com/office/drawing/2014/main" id="{D625482F-DA8C-46FA-8919-94C76F599CF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80" name="Line 170">
          <a:extLst>
            <a:ext uri="{FF2B5EF4-FFF2-40B4-BE49-F238E27FC236}">
              <a16:creationId xmlns:a16="http://schemas.microsoft.com/office/drawing/2014/main" id="{C2E75733-6FEC-44D7-AA88-76852DD1D65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81" name="Line 172">
          <a:extLst>
            <a:ext uri="{FF2B5EF4-FFF2-40B4-BE49-F238E27FC236}">
              <a16:creationId xmlns:a16="http://schemas.microsoft.com/office/drawing/2014/main" id="{BEA79F80-24CB-4A0D-A7BB-D4B979B3627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82" name="Line 174">
          <a:extLst>
            <a:ext uri="{FF2B5EF4-FFF2-40B4-BE49-F238E27FC236}">
              <a16:creationId xmlns:a16="http://schemas.microsoft.com/office/drawing/2014/main" id="{E03E58B3-DAE0-45B3-845D-1E960110D90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83" name="Line 176">
          <a:extLst>
            <a:ext uri="{FF2B5EF4-FFF2-40B4-BE49-F238E27FC236}">
              <a16:creationId xmlns:a16="http://schemas.microsoft.com/office/drawing/2014/main" id="{CE65B387-A7FF-4410-9012-36F5FCF6982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84" name="Line 29">
          <a:extLst>
            <a:ext uri="{FF2B5EF4-FFF2-40B4-BE49-F238E27FC236}">
              <a16:creationId xmlns:a16="http://schemas.microsoft.com/office/drawing/2014/main" id="{C1D1AF1D-162A-4872-BC8E-F3FC84E4B21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85" name="Line 31">
          <a:extLst>
            <a:ext uri="{FF2B5EF4-FFF2-40B4-BE49-F238E27FC236}">
              <a16:creationId xmlns:a16="http://schemas.microsoft.com/office/drawing/2014/main" id="{9D3408A4-9969-48D3-BBE6-803F7E8FF52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86" name="Line 33">
          <a:extLst>
            <a:ext uri="{FF2B5EF4-FFF2-40B4-BE49-F238E27FC236}">
              <a16:creationId xmlns:a16="http://schemas.microsoft.com/office/drawing/2014/main" id="{C2220087-84B0-4AFB-86E5-9920C2A8766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87" name="Line 35">
          <a:extLst>
            <a:ext uri="{FF2B5EF4-FFF2-40B4-BE49-F238E27FC236}">
              <a16:creationId xmlns:a16="http://schemas.microsoft.com/office/drawing/2014/main" id="{F2BCE5BB-8EA3-4315-9E8D-CE405036CB0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88" name="Line 37">
          <a:extLst>
            <a:ext uri="{FF2B5EF4-FFF2-40B4-BE49-F238E27FC236}">
              <a16:creationId xmlns:a16="http://schemas.microsoft.com/office/drawing/2014/main" id="{C9F5DE78-18A1-4500-B9A1-EFCBEA13047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89" name="Line 39">
          <a:extLst>
            <a:ext uri="{FF2B5EF4-FFF2-40B4-BE49-F238E27FC236}">
              <a16:creationId xmlns:a16="http://schemas.microsoft.com/office/drawing/2014/main" id="{6ADF594A-4A63-4BB8-845F-EC7099CD380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90" name="Line 171">
          <a:extLst>
            <a:ext uri="{FF2B5EF4-FFF2-40B4-BE49-F238E27FC236}">
              <a16:creationId xmlns:a16="http://schemas.microsoft.com/office/drawing/2014/main" id="{AD84008D-EABD-4BE0-8F22-24B94A31F91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91" name="Line 173">
          <a:extLst>
            <a:ext uri="{FF2B5EF4-FFF2-40B4-BE49-F238E27FC236}">
              <a16:creationId xmlns:a16="http://schemas.microsoft.com/office/drawing/2014/main" id="{61E6825F-5ABF-4274-B15B-DC20FB02050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92" name="Line 175">
          <a:extLst>
            <a:ext uri="{FF2B5EF4-FFF2-40B4-BE49-F238E27FC236}">
              <a16:creationId xmlns:a16="http://schemas.microsoft.com/office/drawing/2014/main" id="{29CB9DF8-2D48-47C0-968A-6EC8222DBD4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93" name="Line 177">
          <a:extLst>
            <a:ext uri="{FF2B5EF4-FFF2-40B4-BE49-F238E27FC236}">
              <a16:creationId xmlns:a16="http://schemas.microsoft.com/office/drawing/2014/main" id="{6237497F-4F63-4DA4-BCCD-7654C1B535E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94" name="Line 179">
          <a:extLst>
            <a:ext uri="{FF2B5EF4-FFF2-40B4-BE49-F238E27FC236}">
              <a16:creationId xmlns:a16="http://schemas.microsoft.com/office/drawing/2014/main" id="{4AF0CAA6-FC35-4401-BA0A-1463A93A234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95" name="Line 181">
          <a:extLst>
            <a:ext uri="{FF2B5EF4-FFF2-40B4-BE49-F238E27FC236}">
              <a16:creationId xmlns:a16="http://schemas.microsoft.com/office/drawing/2014/main" id="{779591DC-4CD4-4B5A-85ED-D053329BF13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96" name="Line 29">
          <a:extLst>
            <a:ext uri="{FF2B5EF4-FFF2-40B4-BE49-F238E27FC236}">
              <a16:creationId xmlns:a16="http://schemas.microsoft.com/office/drawing/2014/main" id="{4B8DC0BA-6694-442F-AE83-4E7FBCA8FD7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97" name="Line 31">
          <a:extLst>
            <a:ext uri="{FF2B5EF4-FFF2-40B4-BE49-F238E27FC236}">
              <a16:creationId xmlns:a16="http://schemas.microsoft.com/office/drawing/2014/main" id="{DA08410E-EC12-43EB-9C01-80CBB06B160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98" name="Line 33">
          <a:extLst>
            <a:ext uri="{FF2B5EF4-FFF2-40B4-BE49-F238E27FC236}">
              <a16:creationId xmlns:a16="http://schemas.microsoft.com/office/drawing/2014/main" id="{0BFF3595-AFEC-4C23-A745-51F5DCA851E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99" name="Line 35">
          <a:extLst>
            <a:ext uri="{FF2B5EF4-FFF2-40B4-BE49-F238E27FC236}">
              <a16:creationId xmlns:a16="http://schemas.microsoft.com/office/drawing/2014/main" id="{B856021F-DFE5-47AC-B44F-8E7ECE89A99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00" name="Line 37">
          <a:extLst>
            <a:ext uri="{FF2B5EF4-FFF2-40B4-BE49-F238E27FC236}">
              <a16:creationId xmlns:a16="http://schemas.microsoft.com/office/drawing/2014/main" id="{4A511061-FADC-4B74-BCBA-30B839D71DF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01" name="Line 39">
          <a:extLst>
            <a:ext uri="{FF2B5EF4-FFF2-40B4-BE49-F238E27FC236}">
              <a16:creationId xmlns:a16="http://schemas.microsoft.com/office/drawing/2014/main" id="{8A3E479D-84FD-45BC-A3D7-51626E92AE5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02" name="Line 171">
          <a:extLst>
            <a:ext uri="{FF2B5EF4-FFF2-40B4-BE49-F238E27FC236}">
              <a16:creationId xmlns:a16="http://schemas.microsoft.com/office/drawing/2014/main" id="{58197A59-BA75-41AE-AB3B-E66FF01D0E8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03" name="Line 173">
          <a:extLst>
            <a:ext uri="{FF2B5EF4-FFF2-40B4-BE49-F238E27FC236}">
              <a16:creationId xmlns:a16="http://schemas.microsoft.com/office/drawing/2014/main" id="{E61233B5-3E36-4C88-B21E-6AE9D54724B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04" name="Line 175">
          <a:extLst>
            <a:ext uri="{FF2B5EF4-FFF2-40B4-BE49-F238E27FC236}">
              <a16:creationId xmlns:a16="http://schemas.microsoft.com/office/drawing/2014/main" id="{33928A72-F536-4988-83E6-DF2ED65622E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05" name="Line 177">
          <a:extLst>
            <a:ext uri="{FF2B5EF4-FFF2-40B4-BE49-F238E27FC236}">
              <a16:creationId xmlns:a16="http://schemas.microsoft.com/office/drawing/2014/main" id="{29E0C85A-A3B3-4E52-8713-B4B417FEB12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06" name="Line 179">
          <a:extLst>
            <a:ext uri="{FF2B5EF4-FFF2-40B4-BE49-F238E27FC236}">
              <a16:creationId xmlns:a16="http://schemas.microsoft.com/office/drawing/2014/main" id="{3B6C825D-0B1B-4D08-B419-7F10F0B4529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07" name="Line 181">
          <a:extLst>
            <a:ext uri="{FF2B5EF4-FFF2-40B4-BE49-F238E27FC236}">
              <a16:creationId xmlns:a16="http://schemas.microsoft.com/office/drawing/2014/main" id="{9A00983E-D415-4746-90C7-A57D4BED58F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08" name="Line 11">
          <a:extLst>
            <a:ext uri="{FF2B5EF4-FFF2-40B4-BE49-F238E27FC236}">
              <a16:creationId xmlns:a16="http://schemas.microsoft.com/office/drawing/2014/main" id="{DF7E2819-0A7F-479A-A313-3EB2F502304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09" name="Line 12">
          <a:extLst>
            <a:ext uri="{FF2B5EF4-FFF2-40B4-BE49-F238E27FC236}">
              <a16:creationId xmlns:a16="http://schemas.microsoft.com/office/drawing/2014/main" id="{03F50097-48A5-44F3-9681-02962E29DFF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10" name="Line 28">
          <a:extLst>
            <a:ext uri="{FF2B5EF4-FFF2-40B4-BE49-F238E27FC236}">
              <a16:creationId xmlns:a16="http://schemas.microsoft.com/office/drawing/2014/main" id="{438EDC2F-B357-4486-A29A-E14B907E85F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11" name="Line 30">
          <a:extLst>
            <a:ext uri="{FF2B5EF4-FFF2-40B4-BE49-F238E27FC236}">
              <a16:creationId xmlns:a16="http://schemas.microsoft.com/office/drawing/2014/main" id="{2358CC52-CBE8-4ED0-962D-8C500319C1D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12" name="Line 32">
          <a:extLst>
            <a:ext uri="{FF2B5EF4-FFF2-40B4-BE49-F238E27FC236}">
              <a16:creationId xmlns:a16="http://schemas.microsoft.com/office/drawing/2014/main" id="{A13AED46-2A6A-4BB5-AAF8-218A938EA43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13" name="Line 34">
          <a:extLst>
            <a:ext uri="{FF2B5EF4-FFF2-40B4-BE49-F238E27FC236}">
              <a16:creationId xmlns:a16="http://schemas.microsoft.com/office/drawing/2014/main" id="{48C70E9D-3508-46D7-BE3E-E42BC65FC11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14" name="Line 36">
          <a:extLst>
            <a:ext uri="{FF2B5EF4-FFF2-40B4-BE49-F238E27FC236}">
              <a16:creationId xmlns:a16="http://schemas.microsoft.com/office/drawing/2014/main" id="{7B36DAF9-4120-4760-8F06-9E9034D2A71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15" name="Line 38">
          <a:extLst>
            <a:ext uri="{FF2B5EF4-FFF2-40B4-BE49-F238E27FC236}">
              <a16:creationId xmlns:a16="http://schemas.microsoft.com/office/drawing/2014/main" id="{ADED58C7-26FE-45DD-B91E-6DB32EE6F42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16" name="Line 168">
          <a:extLst>
            <a:ext uri="{FF2B5EF4-FFF2-40B4-BE49-F238E27FC236}">
              <a16:creationId xmlns:a16="http://schemas.microsoft.com/office/drawing/2014/main" id="{024AFA55-42A8-468B-BFF1-237524EF369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17" name="Line 169">
          <a:extLst>
            <a:ext uri="{FF2B5EF4-FFF2-40B4-BE49-F238E27FC236}">
              <a16:creationId xmlns:a16="http://schemas.microsoft.com/office/drawing/2014/main" id="{D8C4FF52-5A51-4E53-9DA3-7F723A9D29D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18" name="Line 170">
          <a:extLst>
            <a:ext uri="{FF2B5EF4-FFF2-40B4-BE49-F238E27FC236}">
              <a16:creationId xmlns:a16="http://schemas.microsoft.com/office/drawing/2014/main" id="{83DA5A03-643D-4D12-8CAB-6869257EAEE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19" name="Line 172">
          <a:extLst>
            <a:ext uri="{FF2B5EF4-FFF2-40B4-BE49-F238E27FC236}">
              <a16:creationId xmlns:a16="http://schemas.microsoft.com/office/drawing/2014/main" id="{85647A6F-B28A-4883-98DB-33264A60CAB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20" name="Line 174">
          <a:extLst>
            <a:ext uri="{FF2B5EF4-FFF2-40B4-BE49-F238E27FC236}">
              <a16:creationId xmlns:a16="http://schemas.microsoft.com/office/drawing/2014/main" id="{A97E96E7-83CA-4DFC-9A94-5D15565D69A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21" name="Line 176">
          <a:extLst>
            <a:ext uri="{FF2B5EF4-FFF2-40B4-BE49-F238E27FC236}">
              <a16:creationId xmlns:a16="http://schemas.microsoft.com/office/drawing/2014/main" id="{0446882F-DC85-47E9-B4D9-C8733502EBA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22" name="Line 178">
          <a:extLst>
            <a:ext uri="{FF2B5EF4-FFF2-40B4-BE49-F238E27FC236}">
              <a16:creationId xmlns:a16="http://schemas.microsoft.com/office/drawing/2014/main" id="{432C1A77-1878-4AC8-AF00-E4A569FE880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23" name="Line 180">
          <a:extLst>
            <a:ext uri="{FF2B5EF4-FFF2-40B4-BE49-F238E27FC236}">
              <a16:creationId xmlns:a16="http://schemas.microsoft.com/office/drawing/2014/main" id="{C8916F42-C0CC-45DA-A501-7A8514333D2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24" name="Line 11">
          <a:extLst>
            <a:ext uri="{FF2B5EF4-FFF2-40B4-BE49-F238E27FC236}">
              <a16:creationId xmlns:a16="http://schemas.microsoft.com/office/drawing/2014/main" id="{1DA69DDB-F23F-453C-8ABB-AF535B0575C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25" name="Line 12">
          <a:extLst>
            <a:ext uri="{FF2B5EF4-FFF2-40B4-BE49-F238E27FC236}">
              <a16:creationId xmlns:a16="http://schemas.microsoft.com/office/drawing/2014/main" id="{5119810C-F78E-4308-8950-EA1A9D084AE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26" name="Line 28">
          <a:extLst>
            <a:ext uri="{FF2B5EF4-FFF2-40B4-BE49-F238E27FC236}">
              <a16:creationId xmlns:a16="http://schemas.microsoft.com/office/drawing/2014/main" id="{61FC158E-994B-4834-B41E-C6B2145C48B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27" name="Line 30">
          <a:extLst>
            <a:ext uri="{FF2B5EF4-FFF2-40B4-BE49-F238E27FC236}">
              <a16:creationId xmlns:a16="http://schemas.microsoft.com/office/drawing/2014/main" id="{A4E45C3A-F9E0-454F-A338-813532C0C96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28" name="Line 32">
          <a:extLst>
            <a:ext uri="{FF2B5EF4-FFF2-40B4-BE49-F238E27FC236}">
              <a16:creationId xmlns:a16="http://schemas.microsoft.com/office/drawing/2014/main" id="{1ACFE39C-B90D-4CBD-BF77-A66234E3300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29" name="Line 34">
          <a:extLst>
            <a:ext uri="{FF2B5EF4-FFF2-40B4-BE49-F238E27FC236}">
              <a16:creationId xmlns:a16="http://schemas.microsoft.com/office/drawing/2014/main" id="{C6DA16F1-FBDD-4230-9B3C-A7C492F1318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30" name="Line 36">
          <a:extLst>
            <a:ext uri="{FF2B5EF4-FFF2-40B4-BE49-F238E27FC236}">
              <a16:creationId xmlns:a16="http://schemas.microsoft.com/office/drawing/2014/main" id="{6B438F22-D079-4DE1-89EC-2B6AA79B1F0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31" name="Line 38">
          <a:extLst>
            <a:ext uri="{FF2B5EF4-FFF2-40B4-BE49-F238E27FC236}">
              <a16:creationId xmlns:a16="http://schemas.microsoft.com/office/drawing/2014/main" id="{53028B32-B58B-463B-A4CA-1CBC19C64E9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32" name="Line 168">
          <a:extLst>
            <a:ext uri="{FF2B5EF4-FFF2-40B4-BE49-F238E27FC236}">
              <a16:creationId xmlns:a16="http://schemas.microsoft.com/office/drawing/2014/main" id="{F83D7E35-7D30-4B07-BF9E-A74D0AE5507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33" name="Line 169">
          <a:extLst>
            <a:ext uri="{FF2B5EF4-FFF2-40B4-BE49-F238E27FC236}">
              <a16:creationId xmlns:a16="http://schemas.microsoft.com/office/drawing/2014/main" id="{B9794075-FF18-40DF-8BF0-15BED3C00F5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34" name="Line 170">
          <a:extLst>
            <a:ext uri="{FF2B5EF4-FFF2-40B4-BE49-F238E27FC236}">
              <a16:creationId xmlns:a16="http://schemas.microsoft.com/office/drawing/2014/main" id="{846D5365-936B-4A41-85C3-B4D02AA99F8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35" name="Line 172">
          <a:extLst>
            <a:ext uri="{FF2B5EF4-FFF2-40B4-BE49-F238E27FC236}">
              <a16:creationId xmlns:a16="http://schemas.microsoft.com/office/drawing/2014/main" id="{4534D9BA-214B-4E07-9995-96ADD303AE8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36" name="Line 174">
          <a:extLst>
            <a:ext uri="{FF2B5EF4-FFF2-40B4-BE49-F238E27FC236}">
              <a16:creationId xmlns:a16="http://schemas.microsoft.com/office/drawing/2014/main" id="{67116F52-D23D-4C56-B4C8-0BC9C61E3A9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37" name="Line 176">
          <a:extLst>
            <a:ext uri="{FF2B5EF4-FFF2-40B4-BE49-F238E27FC236}">
              <a16:creationId xmlns:a16="http://schemas.microsoft.com/office/drawing/2014/main" id="{15DE6F0F-5D68-46C4-877F-00EBD1E0D32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38" name="Line 178">
          <a:extLst>
            <a:ext uri="{FF2B5EF4-FFF2-40B4-BE49-F238E27FC236}">
              <a16:creationId xmlns:a16="http://schemas.microsoft.com/office/drawing/2014/main" id="{FEC49D4D-A97D-45A7-8EBC-FD0A78C0BE8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39" name="Line 180">
          <a:extLst>
            <a:ext uri="{FF2B5EF4-FFF2-40B4-BE49-F238E27FC236}">
              <a16:creationId xmlns:a16="http://schemas.microsoft.com/office/drawing/2014/main" id="{09E48658-7259-46B0-BBF2-4594081DB3C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40" name="Line 11">
          <a:extLst>
            <a:ext uri="{FF2B5EF4-FFF2-40B4-BE49-F238E27FC236}">
              <a16:creationId xmlns:a16="http://schemas.microsoft.com/office/drawing/2014/main" id="{1E3954E8-69B4-48B6-8298-DFF97C1705A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41" name="Line 12">
          <a:extLst>
            <a:ext uri="{FF2B5EF4-FFF2-40B4-BE49-F238E27FC236}">
              <a16:creationId xmlns:a16="http://schemas.microsoft.com/office/drawing/2014/main" id="{99C1E499-0D12-49CD-AEE8-C3E225EC1F3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42" name="Line 28">
          <a:extLst>
            <a:ext uri="{FF2B5EF4-FFF2-40B4-BE49-F238E27FC236}">
              <a16:creationId xmlns:a16="http://schemas.microsoft.com/office/drawing/2014/main" id="{0337DDCB-FFE1-4E7A-B1CD-4B16DF95D8F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43" name="Line 30">
          <a:extLst>
            <a:ext uri="{FF2B5EF4-FFF2-40B4-BE49-F238E27FC236}">
              <a16:creationId xmlns:a16="http://schemas.microsoft.com/office/drawing/2014/main" id="{CE04CDA8-494A-492A-A975-5E4D08A2DAD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44" name="Line 32">
          <a:extLst>
            <a:ext uri="{FF2B5EF4-FFF2-40B4-BE49-F238E27FC236}">
              <a16:creationId xmlns:a16="http://schemas.microsoft.com/office/drawing/2014/main" id="{E7CF8E3D-CF0C-4D36-B1E9-F41ADC021C6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45" name="Line 34">
          <a:extLst>
            <a:ext uri="{FF2B5EF4-FFF2-40B4-BE49-F238E27FC236}">
              <a16:creationId xmlns:a16="http://schemas.microsoft.com/office/drawing/2014/main" id="{133BF892-FEA9-4E4B-AFD1-CDF384FA125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46" name="Line 36">
          <a:extLst>
            <a:ext uri="{FF2B5EF4-FFF2-40B4-BE49-F238E27FC236}">
              <a16:creationId xmlns:a16="http://schemas.microsoft.com/office/drawing/2014/main" id="{52B389DF-DB55-4BB5-8E29-A83643CC564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47" name="Line 38">
          <a:extLst>
            <a:ext uri="{FF2B5EF4-FFF2-40B4-BE49-F238E27FC236}">
              <a16:creationId xmlns:a16="http://schemas.microsoft.com/office/drawing/2014/main" id="{93AB6D99-8D4D-4B0D-A120-4972B3F0E33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48" name="Line 168">
          <a:extLst>
            <a:ext uri="{FF2B5EF4-FFF2-40B4-BE49-F238E27FC236}">
              <a16:creationId xmlns:a16="http://schemas.microsoft.com/office/drawing/2014/main" id="{8870D497-176C-45EF-AB4A-C9DBE1C35B2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49" name="Line 169">
          <a:extLst>
            <a:ext uri="{FF2B5EF4-FFF2-40B4-BE49-F238E27FC236}">
              <a16:creationId xmlns:a16="http://schemas.microsoft.com/office/drawing/2014/main" id="{BB937828-B107-48D8-8D08-A00780632F9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50" name="Line 170">
          <a:extLst>
            <a:ext uri="{FF2B5EF4-FFF2-40B4-BE49-F238E27FC236}">
              <a16:creationId xmlns:a16="http://schemas.microsoft.com/office/drawing/2014/main" id="{EA852DE2-D698-401D-9BBE-BF72975F44B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51" name="Line 172">
          <a:extLst>
            <a:ext uri="{FF2B5EF4-FFF2-40B4-BE49-F238E27FC236}">
              <a16:creationId xmlns:a16="http://schemas.microsoft.com/office/drawing/2014/main" id="{9E4A7721-F1C5-4D60-B60A-29C7F2521D9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52" name="Line 174">
          <a:extLst>
            <a:ext uri="{FF2B5EF4-FFF2-40B4-BE49-F238E27FC236}">
              <a16:creationId xmlns:a16="http://schemas.microsoft.com/office/drawing/2014/main" id="{14662296-6581-448A-B415-2D1529BA1C8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53" name="Line 176">
          <a:extLst>
            <a:ext uri="{FF2B5EF4-FFF2-40B4-BE49-F238E27FC236}">
              <a16:creationId xmlns:a16="http://schemas.microsoft.com/office/drawing/2014/main" id="{F99C7626-7F9F-4BEE-B8AA-0F7768FEF0C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54" name="Line 178">
          <a:extLst>
            <a:ext uri="{FF2B5EF4-FFF2-40B4-BE49-F238E27FC236}">
              <a16:creationId xmlns:a16="http://schemas.microsoft.com/office/drawing/2014/main" id="{6004D74A-EF13-4E32-81FB-1B4E1647772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55" name="Line 180">
          <a:extLst>
            <a:ext uri="{FF2B5EF4-FFF2-40B4-BE49-F238E27FC236}">
              <a16:creationId xmlns:a16="http://schemas.microsoft.com/office/drawing/2014/main" id="{517F0A86-4CCF-4B4C-B205-80FF8CE9E29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56" name="Line 11">
          <a:extLst>
            <a:ext uri="{FF2B5EF4-FFF2-40B4-BE49-F238E27FC236}">
              <a16:creationId xmlns:a16="http://schemas.microsoft.com/office/drawing/2014/main" id="{774DD207-4583-4A7C-B0B2-D27AA65093C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57" name="Line 12">
          <a:extLst>
            <a:ext uri="{FF2B5EF4-FFF2-40B4-BE49-F238E27FC236}">
              <a16:creationId xmlns:a16="http://schemas.microsoft.com/office/drawing/2014/main" id="{A02E564E-2641-4119-9C9F-C39D164C179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58" name="Line 28">
          <a:extLst>
            <a:ext uri="{FF2B5EF4-FFF2-40B4-BE49-F238E27FC236}">
              <a16:creationId xmlns:a16="http://schemas.microsoft.com/office/drawing/2014/main" id="{41E2AC83-5C11-437F-852D-5D8D7FEB225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59" name="Line 30">
          <a:extLst>
            <a:ext uri="{FF2B5EF4-FFF2-40B4-BE49-F238E27FC236}">
              <a16:creationId xmlns:a16="http://schemas.microsoft.com/office/drawing/2014/main" id="{E4D11DDE-EAF8-4579-A0F3-B4F96FEBA10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60" name="Line 32">
          <a:extLst>
            <a:ext uri="{FF2B5EF4-FFF2-40B4-BE49-F238E27FC236}">
              <a16:creationId xmlns:a16="http://schemas.microsoft.com/office/drawing/2014/main" id="{DDAA8A93-638D-4738-AC52-389E45ED3CB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61" name="Line 34">
          <a:extLst>
            <a:ext uri="{FF2B5EF4-FFF2-40B4-BE49-F238E27FC236}">
              <a16:creationId xmlns:a16="http://schemas.microsoft.com/office/drawing/2014/main" id="{6C1820F8-82CC-47F0-9E4B-0DAE3402206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62" name="Line 36">
          <a:extLst>
            <a:ext uri="{FF2B5EF4-FFF2-40B4-BE49-F238E27FC236}">
              <a16:creationId xmlns:a16="http://schemas.microsoft.com/office/drawing/2014/main" id="{4E0CEFDE-CDFF-48C2-9EC6-0B0AA0077A6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63" name="Line 38">
          <a:extLst>
            <a:ext uri="{FF2B5EF4-FFF2-40B4-BE49-F238E27FC236}">
              <a16:creationId xmlns:a16="http://schemas.microsoft.com/office/drawing/2014/main" id="{8F721306-4E9F-496E-B693-7C4A7464F44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64" name="Line 168">
          <a:extLst>
            <a:ext uri="{FF2B5EF4-FFF2-40B4-BE49-F238E27FC236}">
              <a16:creationId xmlns:a16="http://schemas.microsoft.com/office/drawing/2014/main" id="{B793E2D3-75B9-42D9-9464-DD62BCDBFC8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65" name="Line 169">
          <a:extLst>
            <a:ext uri="{FF2B5EF4-FFF2-40B4-BE49-F238E27FC236}">
              <a16:creationId xmlns:a16="http://schemas.microsoft.com/office/drawing/2014/main" id="{DA050882-71B5-4E54-A0D0-C81930A7E67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66" name="Line 170">
          <a:extLst>
            <a:ext uri="{FF2B5EF4-FFF2-40B4-BE49-F238E27FC236}">
              <a16:creationId xmlns:a16="http://schemas.microsoft.com/office/drawing/2014/main" id="{9A037778-03EE-4115-9439-4ADFEC2D831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67" name="Line 172">
          <a:extLst>
            <a:ext uri="{FF2B5EF4-FFF2-40B4-BE49-F238E27FC236}">
              <a16:creationId xmlns:a16="http://schemas.microsoft.com/office/drawing/2014/main" id="{3DBF5C91-C928-4F9B-B629-0C27EC34136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68" name="Line 174">
          <a:extLst>
            <a:ext uri="{FF2B5EF4-FFF2-40B4-BE49-F238E27FC236}">
              <a16:creationId xmlns:a16="http://schemas.microsoft.com/office/drawing/2014/main" id="{34A145C4-8952-4D7F-B2DE-1CCBCEA3369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69" name="Line 176">
          <a:extLst>
            <a:ext uri="{FF2B5EF4-FFF2-40B4-BE49-F238E27FC236}">
              <a16:creationId xmlns:a16="http://schemas.microsoft.com/office/drawing/2014/main" id="{10F4ED2F-4DA6-4F6B-BD96-938CAB0C6DA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70" name="Line 29">
          <a:extLst>
            <a:ext uri="{FF2B5EF4-FFF2-40B4-BE49-F238E27FC236}">
              <a16:creationId xmlns:a16="http://schemas.microsoft.com/office/drawing/2014/main" id="{C753244A-3BB8-4DDA-97B9-0D484D45BC2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71" name="Line 31">
          <a:extLst>
            <a:ext uri="{FF2B5EF4-FFF2-40B4-BE49-F238E27FC236}">
              <a16:creationId xmlns:a16="http://schemas.microsoft.com/office/drawing/2014/main" id="{24810779-40CC-41BF-99FF-B15307780EF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72" name="Line 33">
          <a:extLst>
            <a:ext uri="{FF2B5EF4-FFF2-40B4-BE49-F238E27FC236}">
              <a16:creationId xmlns:a16="http://schemas.microsoft.com/office/drawing/2014/main" id="{024F746E-873E-4EAC-8761-31F04C1BD28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73" name="Line 35">
          <a:extLst>
            <a:ext uri="{FF2B5EF4-FFF2-40B4-BE49-F238E27FC236}">
              <a16:creationId xmlns:a16="http://schemas.microsoft.com/office/drawing/2014/main" id="{250CC90D-4A0F-44D2-8FD9-A0CDD7C5A8B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74" name="Line 37">
          <a:extLst>
            <a:ext uri="{FF2B5EF4-FFF2-40B4-BE49-F238E27FC236}">
              <a16:creationId xmlns:a16="http://schemas.microsoft.com/office/drawing/2014/main" id="{923D17BB-55D3-4A06-B543-67B4746481F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75" name="Line 39">
          <a:extLst>
            <a:ext uri="{FF2B5EF4-FFF2-40B4-BE49-F238E27FC236}">
              <a16:creationId xmlns:a16="http://schemas.microsoft.com/office/drawing/2014/main" id="{E9E4282D-60DB-491C-BF9E-3ED39270BCF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76" name="Line 171">
          <a:extLst>
            <a:ext uri="{FF2B5EF4-FFF2-40B4-BE49-F238E27FC236}">
              <a16:creationId xmlns:a16="http://schemas.microsoft.com/office/drawing/2014/main" id="{AA4D7B11-3FC0-4715-8583-8BABD333F81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77" name="Line 173">
          <a:extLst>
            <a:ext uri="{FF2B5EF4-FFF2-40B4-BE49-F238E27FC236}">
              <a16:creationId xmlns:a16="http://schemas.microsoft.com/office/drawing/2014/main" id="{81538005-F738-4097-BFBF-A23FA54DEAE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78" name="Line 175">
          <a:extLst>
            <a:ext uri="{FF2B5EF4-FFF2-40B4-BE49-F238E27FC236}">
              <a16:creationId xmlns:a16="http://schemas.microsoft.com/office/drawing/2014/main" id="{5A4C4692-6955-4CF5-9974-1E685739ADD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79" name="Line 177">
          <a:extLst>
            <a:ext uri="{FF2B5EF4-FFF2-40B4-BE49-F238E27FC236}">
              <a16:creationId xmlns:a16="http://schemas.microsoft.com/office/drawing/2014/main" id="{70262E77-FCC7-4AEA-AB64-F62D32714FF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80" name="Line 179">
          <a:extLst>
            <a:ext uri="{FF2B5EF4-FFF2-40B4-BE49-F238E27FC236}">
              <a16:creationId xmlns:a16="http://schemas.microsoft.com/office/drawing/2014/main" id="{999E1596-E4BE-4ADC-87F1-C8EB7D59D4F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81" name="Line 181">
          <a:extLst>
            <a:ext uri="{FF2B5EF4-FFF2-40B4-BE49-F238E27FC236}">
              <a16:creationId xmlns:a16="http://schemas.microsoft.com/office/drawing/2014/main" id="{8F85C7AA-AA15-4CDA-8C1A-749D903C4E2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82" name="Line 29">
          <a:extLst>
            <a:ext uri="{FF2B5EF4-FFF2-40B4-BE49-F238E27FC236}">
              <a16:creationId xmlns:a16="http://schemas.microsoft.com/office/drawing/2014/main" id="{7BB5DBB7-0758-4566-A5AE-2B5CF1D7642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83" name="Line 31">
          <a:extLst>
            <a:ext uri="{FF2B5EF4-FFF2-40B4-BE49-F238E27FC236}">
              <a16:creationId xmlns:a16="http://schemas.microsoft.com/office/drawing/2014/main" id="{7AEA4E78-06DC-4BC3-89C6-6B8FE8F0E50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84" name="Line 33">
          <a:extLst>
            <a:ext uri="{FF2B5EF4-FFF2-40B4-BE49-F238E27FC236}">
              <a16:creationId xmlns:a16="http://schemas.microsoft.com/office/drawing/2014/main" id="{6782E002-A691-44ED-AE35-1845D2D8CAE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85" name="Line 35">
          <a:extLst>
            <a:ext uri="{FF2B5EF4-FFF2-40B4-BE49-F238E27FC236}">
              <a16:creationId xmlns:a16="http://schemas.microsoft.com/office/drawing/2014/main" id="{F3417105-22FF-477A-A64E-6DEA56A4C27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86" name="Line 37">
          <a:extLst>
            <a:ext uri="{FF2B5EF4-FFF2-40B4-BE49-F238E27FC236}">
              <a16:creationId xmlns:a16="http://schemas.microsoft.com/office/drawing/2014/main" id="{C70025A0-E362-45A5-939D-AFB38A53960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87" name="Line 39">
          <a:extLst>
            <a:ext uri="{FF2B5EF4-FFF2-40B4-BE49-F238E27FC236}">
              <a16:creationId xmlns:a16="http://schemas.microsoft.com/office/drawing/2014/main" id="{381241AE-95C9-4393-9959-81E7EB0AD05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88" name="Line 171">
          <a:extLst>
            <a:ext uri="{FF2B5EF4-FFF2-40B4-BE49-F238E27FC236}">
              <a16:creationId xmlns:a16="http://schemas.microsoft.com/office/drawing/2014/main" id="{DFEF8FEA-511A-466D-B757-535F9A37C94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89" name="Line 173">
          <a:extLst>
            <a:ext uri="{FF2B5EF4-FFF2-40B4-BE49-F238E27FC236}">
              <a16:creationId xmlns:a16="http://schemas.microsoft.com/office/drawing/2014/main" id="{157E32A0-D861-4F51-A4B1-772DF75D3F3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90" name="Line 175">
          <a:extLst>
            <a:ext uri="{FF2B5EF4-FFF2-40B4-BE49-F238E27FC236}">
              <a16:creationId xmlns:a16="http://schemas.microsoft.com/office/drawing/2014/main" id="{7481F4BC-D524-403E-BAC4-4C7521F439C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91" name="Line 177">
          <a:extLst>
            <a:ext uri="{FF2B5EF4-FFF2-40B4-BE49-F238E27FC236}">
              <a16:creationId xmlns:a16="http://schemas.microsoft.com/office/drawing/2014/main" id="{F8C96ACB-04C7-48D3-A055-9CBA34D9294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92" name="Line 179">
          <a:extLst>
            <a:ext uri="{FF2B5EF4-FFF2-40B4-BE49-F238E27FC236}">
              <a16:creationId xmlns:a16="http://schemas.microsoft.com/office/drawing/2014/main" id="{B5E32448-1A26-4E8F-9ACB-60B2EF3D70A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93" name="Line 181">
          <a:extLst>
            <a:ext uri="{FF2B5EF4-FFF2-40B4-BE49-F238E27FC236}">
              <a16:creationId xmlns:a16="http://schemas.microsoft.com/office/drawing/2014/main" id="{60F5A438-D7FF-4CA3-BF36-8C25E81402E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94" name="Line 11">
          <a:extLst>
            <a:ext uri="{FF2B5EF4-FFF2-40B4-BE49-F238E27FC236}">
              <a16:creationId xmlns:a16="http://schemas.microsoft.com/office/drawing/2014/main" id="{64FFA10C-C8FF-4210-8B05-B580F214BE0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95" name="Line 12">
          <a:extLst>
            <a:ext uri="{FF2B5EF4-FFF2-40B4-BE49-F238E27FC236}">
              <a16:creationId xmlns:a16="http://schemas.microsoft.com/office/drawing/2014/main" id="{03B4275C-CA60-49C4-8954-68DDF475FA8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96" name="Line 28">
          <a:extLst>
            <a:ext uri="{FF2B5EF4-FFF2-40B4-BE49-F238E27FC236}">
              <a16:creationId xmlns:a16="http://schemas.microsoft.com/office/drawing/2014/main" id="{57D15787-5BFA-423F-9A07-62BB3A550F4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97" name="Line 30">
          <a:extLst>
            <a:ext uri="{FF2B5EF4-FFF2-40B4-BE49-F238E27FC236}">
              <a16:creationId xmlns:a16="http://schemas.microsoft.com/office/drawing/2014/main" id="{7B551446-BD5C-4C48-95D9-50F8A8B4131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98" name="Line 32">
          <a:extLst>
            <a:ext uri="{FF2B5EF4-FFF2-40B4-BE49-F238E27FC236}">
              <a16:creationId xmlns:a16="http://schemas.microsoft.com/office/drawing/2014/main" id="{5F533CF6-5EAE-4584-8F25-F413DE04814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99" name="Line 34">
          <a:extLst>
            <a:ext uri="{FF2B5EF4-FFF2-40B4-BE49-F238E27FC236}">
              <a16:creationId xmlns:a16="http://schemas.microsoft.com/office/drawing/2014/main" id="{AF5DA4F3-5787-4DC3-A8FD-784B4C474CF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00" name="Line 36">
          <a:extLst>
            <a:ext uri="{FF2B5EF4-FFF2-40B4-BE49-F238E27FC236}">
              <a16:creationId xmlns:a16="http://schemas.microsoft.com/office/drawing/2014/main" id="{9B823D72-0217-43DF-AA07-6E106842A4A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01" name="Line 38">
          <a:extLst>
            <a:ext uri="{FF2B5EF4-FFF2-40B4-BE49-F238E27FC236}">
              <a16:creationId xmlns:a16="http://schemas.microsoft.com/office/drawing/2014/main" id="{E46FED9E-F32B-4689-8995-AEBFBE0A087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02" name="Line 168">
          <a:extLst>
            <a:ext uri="{FF2B5EF4-FFF2-40B4-BE49-F238E27FC236}">
              <a16:creationId xmlns:a16="http://schemas.microsoft.com/office/drawing/2014/main" id="{BA20A831-C090-4C00-B7C7-8C5348DC677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03" name="Line 169">
          <a:extLst>
            <a:ext uri="{FF2B5EF4-FFF2-40B4-BE49-F238E27FC236}">
              <a16:creationId xmlns:a16="http://schemas.microsoft.com/office/drawing/2014/main" id="{06958825-82DD-4F62-809E-483DB330797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04" name="Line 170">
          <a:extLst>
            <a:ext uri="{FF2B5EF4-FFF2-40B4-BE49-F238E27FC236}">
              <a16:creationId xmlns:a16="http://schemas.microsoft.com/office/drawing/2014/main" id="{735E1CF5-D431-4B8C-B666-9B3859672B7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05" name="Line 172">
          <a:extLst>
            <a:ext uri="{FF2B5EF4-FFF2-40B4-BE49-F238E27FC236}">
              <a16:creationId xmlns:a16="http://schemas.microsoft.com/office/drawing/2014/main" id="{A1329C7D-2B5A-442B-9B77-58DDBBB6FE6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06" name="Line 174">
          <a:extLst>
            <a:ext uri="{FF2B5EF4-FFF2-40B4-BE49-F238E27FC236}">
              <a16:creationId xmlns:a16="http://schemas.microsoft.com/office/drawing/2014/main" id="{123D1391-8612-4B0E-95A1-DD02FBCEAE4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07" name="Line 176">
          <a:extLst>
            <a:ext uri="{FF2B5EF4-FFF2-40B4-BE49-F238E27FC236}">
              <a16:creationId xmlns:a16="http://schemas.microsoft.com/office/drawing/2014/main" id="{561DF24B-4BCD-4D88-B11D-EA8FD24BD13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08" name="Line 178">
          <a:extLst>
            <a:ext uri="{FF2B5EF4-FFF2-40B4-BE49-F238E27FC236}">
              <a16:creationId xmlns:a16="http://schemas.microsoft.com/office/drawing/2014/main" id="{A1963462-848B-4700-98FC-2885076A543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09" name="Line 180">
          <a:extLst>
            <a:ext uri="{FF2B5EF4-FFF2-40B4-BE49-F238E27FC236}">
              <a16:creationId xmlns:a16="http://schemas.microsoft.com/office/drawing/2014/main" id="{86CFF407-F326-4106-9451-6BD0AF8B84D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10" name="Line 11">
          <a:extLst>
            <a:ext uri="{FF2B5EF4-FFF2-40B4-BE49-F238E27FC236}">
              <a16:creationId xmlns:a16="http://schemas.microsoft.com/office/drawing/2014/main" id="{2C59827D-FA0E-4E40-A8C5-068561EEBD6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11" name="Line 12">
          <a:extLst>
            <a:ext uri="{FF2B5EF4-FFF2-40B4-BE49-F238E27FC236}">
              <a16:creationId xmlns:a16="http://schemas.microsoft.com/office/drawing/2014/main" id="{CADCED50-D7E9-408D-BBD7-8404E1078E3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12" name="Line 28">
          <a:extLst>
            <a:ext uri="{FF2B5EF4-FFF2-40B4-BE49-F238E27FC236}">
              <a16:creationId xmlns:a16="http://schemas.microsoft.com/office/drawing/2014/main" id="{D55E5B3D-292D-43B5-AF6C-37719E96371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13" name="Line 30">
          <a:extLst>
            <a:ext uri="{FF2B5EF4-FFF2-40B4-BE49-F238E27FC236}">
              <a16:creationId xmlns:a16="http://schemas.microsoft.com/office/drawing/2014/main" id="{D7C421E4-3DD0-4534-A6F5-BE67086935F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14" name="Line 32">
          <a:extLst>
            <a:ext uri="{FF2B5EF4-FFF2-40B4-BE49-F238E27FC236}">
              <a16:creationId xmlns:a16="http://schemas.microsoft.com/office/drawing/2014/main" id="{39F12117-495F-474D-9AAC-F34DBA5D455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15" name="Line 34">
          <a:extLst>
            <a:ext uri="{FF2B5EF4-FFF2-40B4-BE49-F238E27FC236}">
              <a16:creationId xmlns:a16="http://schemas.microsoft.com/office/drawing/2014/main" id="{8978A711-D214-42B2-91D7-7CBB29F047A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16" name="Line 36">
          <a:extLst>
            <a:ext uri="{FF2B5EF4-FFF2-40B4-BE49-F238E27FC236}">
              <a16:creationId xmlns:a16="http://schemas.microsoft.com/office/drawing/2014/main" id="{095DD4A5-656F-43AE-A61A-29DC2A5A3D3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17" name="Line 38">
          <a:extLst>
            <a:ext uri="{FF2B5EF4-FFF2-40B4-BE49-F238E27FC236}">
              <a16:creationId xmlns:a16="http://schemas.microsoft.com/office/drawing/2014/main" id="{4FDC0062-95C8-4CBA-ADC7-0B1B25A255D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18" name="Line 168">
          <a:extLst>
            <a:ext uri="{FF2B5EF4-FFF2-40B4-BE49-F238E27FC236}">
              <a16:creationId xmlns:a16="http://schemas.microsoft.com/office/drawing/2014/main" id="{8F1A786F-1A15-4BD5-8A1E-8255E4AA9C2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19" name="Line 169">
          <a:extLst>
            <a:ext uri="{FF2B5EF4-FFF2-40B4-BE49-F238E27FC236}">
              <a16:creationId xmlns:a16="http://schemas.microsoft.com/office/drawing/2014/main" id="{116F6082-59E0-400E-915E-6D31DF7A005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20" name="Line 170">
          <a:extLst>
            <a:ext uri="{FF2B5EF4-FFF2-40B4-BE49-F238E27FC236}">
              <a16:creationId xmlns:a16="http://schemas.microsoft.com/office/drawing/2014/main" id="{3943AC5A-30FD-45EF-B6A0-5AA8776EFF1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21" name="Line 172">
          <a:extLst>
            <a:ext uri="{FF2B5EF4-FFF2-40B4-BE49-F238E27FC236}">
              <a16:creationId xmlns:a16="http://schemas.microsoft.com/office/drawing/2014/main" id="{D01CCBC4-11FE-46FC-9E09-15F057744C4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22" name="Line 174">
          <a:extLst>
            <a:ext uri="{FF2B5EF4-FFF2-40B4-BE49-F238E27FC236}">
              <a16:creationId xmlns:a16="http://schemas.microsoft.com/office/drawing/2014/main" id="{72E9ADC8-01CD-46A0-8BE8-111503206EF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23" name="Line 176">
          <a:extLst>
            <a:ext uri="{FF2B5EF4-FFF2-40B4-BE49-F238E27FC236}">
              <a16:creationId xmlns:a16="http://schemas.microsoft.com/office/drawing/2014/main" id="{44E7226D-58D1-45F6-84EA-734788B5F33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24" name="Line 178">
          <a:extLst>
            <a:ext uri="{FF2B5EF4-FFF2-40B4-BE49-F238E27FC236}">
              <a16:creationId xmlns:a16="http://schemas.microsoft.com/office/drawing/2014/main" id="{1F20CA32-8E3C-4A97-9B51-DD02015AF27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25" name="Line 180">
          <a:extLst>
            <a:ext uri="{FF2B5EF4-FFF2-40B4-BE49-F238E27FC236}">
              <a16:creationId xmlns:a16="http://schemas.microsoft.com/office/drawing/2014/main" id="{ED462F90-FED6-4975-8BC4-22D11C1E3B6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26" name="Line 11">
          <a:extLst>
            <a:ext uri="{FF2B5EF4-FFF2-40B4-BE49-F238E27FC236}">
              <a16:creationId xmlns:a16="http://schemas.microsoft.com/office/drawing/2014/main" id="{DEBCB109-5F84-4858-9500-2E6BFC103DF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27" name="Line 12">
          <a:extLst>
            <a:ext uri="{FF2B5EF4-FFF2-40B4-BE49-F238E27FC236}">
              <a16:creationId xmlns:a16="http://schemas.microsoft.com/office/drawing/2014/main" id="{DEAA0BC5-5C95-4D65-B699-CF9331C32CD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28" name="Line 28">
          <a:extLst>
            <a:ext uri="{FF2B5EF4-FFF2-40B4-BE49-F238E27FC236}">
              <a16:creationId xmlns:a16="http://schemas.microsoft.com/office/drawing/2014/main" id="{4FCDE447-C8F4-47EA-8926-8BE968B44A1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29" name="Line 30">
          <a:extLst>
            <a:ext uri="{FF2B5EF4-FFF2-40B4-BE49-F238E27FC236}">
              <a16:creationId xmlns:a16="http://schemas.microsoft.com/office/drawing/2014/main" id="{FEE94181-F19D-4D83-94A1-544C8CF0804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30" name="Line 32">
          <a:extLst>
            <a:ext uri="{FF2B5EF4-FFF2-40B4-BE49-F238E27FC236}">
              <a16:creationId xmlns:a16="http://schemas.microsoft.com/office/drawing/2014/main" id="{2D637866-A7B7-4840-9AF7-19E8E5F6B42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31" name="Line 34">
          <a:extLst>
            <a:ext uri="{FF2B5EF4-FFF2-40B4-BE49-F238E27FC236}">
              <a16:creationId xmlns:a16="http://schemas.microsoft.com/office/drawing/2014/main" id="{3480CF7A-1030-4C0A-8478-60F8A259CD0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32" name="Line 36">
          <a:extLst>
            <a:ext uri="{FF2B5EF4-FFF2-40B4-BE49-F238E27FC236}">
              <a16:creationId xmlns:a16="http://schemas.microsoft.com/office/drawing/2014/main" id="{E1268C46-CAEF-42F6-BF1C-3AD46377D50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33" name="Line 38">
          <a:extLst>
            <a:ext uri="{FF2B5EF4-FFF2-40B4-BE49-F238E27FC236}">
              <a16:creationId xmlns:a16="http://schemas.microsoft.com/office/drawing/2014/main" id="{108D5706-A73C-4C6D-98F7-65C68A2F68A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34" name="Line 168">
          <a:extLst>
            <a:ext uri="{FF2B5EF4-FFF2-40B4-BE49-F238E27FC236}">
              <a16:creationId xmlns:a16="http://schemas.microsoft.com/office/drawing/2014/main" id="{A3DA5481-D2D7-45CC-B8DC-D29F12E5199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35" name="Line 169">
          <a:extLst>
            <a:ext uri="{FF2B5EF4-FFF2-40B4-BE49-F238E27FC236}">
              <a16:creationId xmlns:a16="http://schemas.microsoft.com/office/drawing/2014/main" id="{B2AB147F-E7C3-41AF-A84F-A38CC14404F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36" name="Line 170">
          <a:extLst>
            <a:ext uri="{FF2B5EF4-FFF2-40B4-BE49-F238E27FC236}">
              <a16:creationId xmlns:a16="http://schemas.microsoft.com/office/drawing/2014/main" id="{514F6A13-557A-418D-924A-30895B71D6F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37" name="Line 172">
          <a:extLst>
            <a:ext uri="{FF2B5EF4-FFF2-40B4-BE49-F238E27FC236}">
              <a16:creationId xmlns:a16="http://schemas.microsoft.com/office/drawing/2014/main" id="{6AA548D8-3B38-464C-964A-155A1C1D77F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38" name="Line 174">
          <a:extLst>
            <a:ext uri="{FF2B5EF4-FFF2-40B4-BE49-F238E27FC236}">
              <a16:creationId xmlns:a16="http://schemas.microsoft.com/office/drawing/2014/main" id="{B92B4629-7401-44FA-B1D4-312F1A78D37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39" name="Line 176">
          <a:extLst>
            <a:ext uri="{FF2B5EF4-FFF2-40B4-BE49-F238E27FC236}">
              <a16:creationId xmlns:a16="http://schemas.microsoft.com/office/drawing/2014/main" id="{3F6010D0-0ACA-4D93-8CB4-366ECEDA992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40" name="Line 178">
          <a:extLst>
            <a:ext uri="{FF2B5EF4-FFF2-40B4-BE49-F238E27FC236}">
              <a16:creationId xmlns:a16="http://schemas.microsoft.com/office/drawing/2014/main" id="{0C5690A9-DCEF-4377-A04A-A2CB67D7450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41" name="Line 180">
          <a:extLst>
            <a:ext uri="{FF2B5EF4-FFF2-40B4-BE49-F238E27FC236}">
              <a16:creationId xmlns:a16="http://schemas.microsoft.com/office/drawing/2014/main" id="{31E4A2B5-4D33-4CB3-8F8E-E17380A2FA7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42" name="Line 11">
          <a:extLst>
            <a:ext uri="{FF2B5EF4-FFF2-40B4-BE49-F238E27FC236}">
              <a16:creationId xmlns:a16="http://schemas.microsoft.com/office/drawing/2014/main" id="{D357166B-2E96-4BFF-A7A7-1844EBFC8EC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43" name="Line 12">
          <a:extLst>
            <a:ext uri="{FF2B5EF4-FFF2-40B4-BE49-F238E27FC236}">
              <a16:creationId xmlns:a16="http://schemas.microsoft.com/office/drawing/2014/main" id="{E63D27A2-2B5D-45AC-8A1D-19E15816B70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44" name="Line 28">
          <a:extLst>
            <a:ext uri="{FF2B5EF4-FFF2-40B4-BE49-F238E27FC236}">
              <a16:creationId xmlns:a16="http://schemas.microsoft.com/office/drawing/2014/main" id="{6D309F0E-2A6C-4522-8884-760824A0868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45" name="Line 30">
          <a:extLst>
            <a:ext uri="{FF2B5EF4-FFF2-40B4-BE49-F238E27FC236}">
              <a16:creationId xmlns:a16="http://schemas.microsoft.com/office/drawing/2014/main" id="{F946450C-5CB0-4047-AD15-855F67144BD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46" name="Line 32">
          <a:extLst>
            <a:ext uri="{FF2B5EF4-FFF2-40B4-BE49-F238E27FC236}">
              <a16:creationId xmlns:a16="http://schemas.microsoft.com/office/drawing/2014/main" id="{C3D2006A-8F02-4BAC-ADBF-7ABB2DA5E7A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47" name="Line 34">
          <a:extLst>
            <a:ext uri="{FF2B5EF4-FFF2-40B4-BE49-F238E27FC236}">
              <a16:creationId xmlns:a16="http://schemas.microsoft.com/office/drawing/2014/main" id="{1A88AE5E-78D7-414E-8A2A-59494D2EDF2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48" name="Line 36">
          <a:extLst>
            <a:ext uri="{FF2B5EF4-FFF2-40B4-BE49-F238E27FC236}">
              <a16:creationId xmlns:a16="http://schemas.microsoft.com/office/drawing/2014/main" id="{29B9C7F2-E2D2-4244-8BC1-B7E3EA4C605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49" name="Line 38">
          <a:extLst>
            <a:ext uri="{FF2B5EF4-FFF2-40B4-BE49-F238E27FC236}">
              <a16:creationId xmlns:a16="http://schemas.microsoft.com/office/drawing/2014/main" id="{F929F802-268C-4888-8CB8-488C32CE9BE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50" name="Line 168">
          <a:extLst>
            <a:ext uri="{FF2B5EF4-FFF2-40B4-BE49-F238E27FC236}">
              <a16:creationId xmlns:a16="http://schemas.microsoft.com/office/drawing/2014/main" id="{AD8E18B5-C251-43DD-B2E7-57902C94537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51" name="Line 169">
          <a:extLst>
            <a:ext uri="{FF2B5EF4-FFF2-40B4-BE49-F238E27FC236}">
              <a16:creationId xmlns:a16="http://schemas.microsoft.com/office/drawing/2014/main" id="{030F9D13-69AA-43E0-99B0-111F399B83E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52" name="Line 170">
          <a:extLst>
            <a:ext uri="{FF2B5EF4-FFF2-40B4-BE49-F238E27FC236}">
              <a16:creationId xmlns:a16="http://schemas.microsoft.com/office/drawing/2014/main" id="{8685D5FC-AD2C-4D37-8D2A-0283B04DAE9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53" name="Line 172">
          <a:extLst>
            <a:ext uri="{FF2B5EF4-FFF2-40B4-BE49-F238E27FC236}">
              <a16:creationId xmlns:a16="http://schemas.microsoft.com/office/drawing/2014/main" id="{108525A4-0A59-413E-86F4-8210E1CEEF3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54" name="Line 174">
          <a:extLst>
            <a:ext uri="{FF2B5EF4-FFF2-40B4-BE49-F238E27FC236}">
              <a16:creationId xmlns:a16="http://schemas.microsoft.com/office/drawing/2014/main" id="{9105A415-CFCF-4E02-A0C1-09CB7B8D9AF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55" name="Line 176">
          <a:extLst>
            <a:ext uri="{FF2B5EF4-FFF2-40B4-BE49-F238E27FC236}">
              <a16:creationId xmlns:a16="http://schemas.microsoft.com/office/drawing/2014/main" id="{7D625B24-701E-465A-A5C7-994923F6FD4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56" name="Line 29">
          <a:extLst>
            <a:ext uri="{FF2B5EF4-FFF2-40B4-BE49-F238E27FC236}">
              <a16:creationId xmlns:a16="http://schemas.microsoft.com/office/drawing/2014/main" id="{035087D2-CF49-4B58-A8CC-1732BA6E585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57" name="Line 31">
          <a:extLst>
            <a:ext uri="{FF2B5EF4-FFF2-40B4-BE49-F238E27FC236}">
              <a16:creationId xmlns:a16="http://schemas.microsoft.com/office/drawing/2014/main" id="{B68F4385-2734-4820-830C-4E4A98BD6CF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58" name="Line 33">
          <a:extLst>
            <a:ext uri="{FF2B5EF4-FFF2-40B4-BE49-F238E27FC236}">
              <a16:creationId xmlns:a16="http://schemas.microsoft.com/office/drawing/2014/main" id="{318A49C5-B6D4-4F01-9F21-8FD4B37ADFD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59" name="Line 35">
          <a:extLst>
            <a:ext uri="{FF2B5EF4-FFF2-40B4-BE49-F238E27FC236}">
              <a16:creationId xmlns:a16="http://schemas.microsoft.com/office/drawing/2014/main" id="{CC833159-0ADC-4346-885D-C95725B41FB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60" name="Line 37">
          <a:extLst>
            <a:ext uri="{FF2B5EF4-FFF2-40B4-BE49-F238E27FC236}">
              <a16:creationId xmlns:a16="http://schemas.microsoft.com/office/drawing/2014/main" id="{F5C3F7E7-E3C1-4E47-9FB6-CBAD60502D3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61" name="Line 39">
          <a:extLst>
            <a:ext uri="{FF2B5EF4-FFF2-40B4-BE49-F238E27FC236}">
              <a16:creationId xmlns:a16="http://schemas.microsoft.com/office/drawing/2014/main" id="{A8CEC20C-F332-4215-AAC0-1516355B7CF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62" name="Line 171">
          <a:extLst>
            <a:ext uri="{FF2B5EF4-FFF2-40B4-BE49-F238E27FC236}">
              <a16:creationId xmlns:a16="http://schemas.microsoft.com/office/drawing/2014/main" id="{0A038943-93E2-4EBD-ABD9-9B047BD860E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63" name="Line 173">
          <a:extLst>
            <a:ext uri="{FF2B5EF4-FFF2-40B4-BE49-F238E27FC236}">
              <a16:creationId xmlns:a16="http://schemas.microsoft.com/office/drawing/2014/main" id="{635400D3-4BDF-49CD-913A-5734AF70EF3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64" name="Line 175">
          <a:extLst>
            <a:ext uri="{FF2B5EF4-FFF2-40B4-BE49-F238E27FC236}">
              <a16:creationId xmlns:a16="http://schemas.microsoft.com/office/drawing/2014/main" id="{F312E1A1-209C-450D-A42C-1C8EA3C3877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65" name="Line 177">
          <a:extLst>
            <a:ext uri="{FF2B5EF4-FFF2-40B4-BE49-F238E27FC236}">
              <a16:creationId xmlns:a16="http://schemas.microsoft.com/office/drawing/2014/main" id="{9F264CA3-693E-4F7E-BDED-3F12BEFCD75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66" name="Line 179">
          <a:extLst>
            <a:ext uri="{FF2B5EF4-FFF2-40B4-BE49-F238E27FC236}">
              <a16:creationId xmlns:a16="http://schemas.microsoft.com/office/drawing/2014/main" id="{320CD2FF-3786-4AC0-B7AC-09E1C99EE61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67" name="Line 181">
          <a:extLst>
            <a:ext uri="{FF2B5EF4-FFF2-40B4-BE49-F238E27FC236}">
              <a16:creationId xmlns:a16="http://schemas.microsoft.com/office/drawing/2014/main" id="{EC4677B5-ED6C-4B08-8510-D3CC7E00E8B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68" name="Line 29">
          <a:extLst>
            <a:ext uri="{FF2B5EF4-FFF2-40B4-BE49-F238E27FC236}">
              <a16:creationId xmlns:a16="http://schemas.microsoft.com/office/drawing/2014/main" id="{399A6061-625B-47F5-ADD7-EA9E08AA15F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69" name="Line 31">
          <a:extLst>
            <a:ext uri="{FF2B5EF4-FFF2-40B4-BE49-F238E27FC236}">
              <a16:creationId xmlns:a16="http://schemas.microsoft.com/office/drawing/2014/main" id="{9945F86A-084C-4D03-B65D-EC9B802FB0D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70" name="Line 33">
          <a:extLst>
            <a:ext uri="{FF2B5EF4-FFF2-40B4-BE49-F238E27FC236}">
              <a16:creationId xmlns:a16="http://schemas.microsoft.com/office/drawing/2014/main" id="{3D19DE7B-C085-4036-8BDC-F4A5701DA37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71" name="Line 35">
          <a:extLst>
            <a:ext uri="{FF2B5EF4-FFF2-40B4-BE49-F238E27FC236}">
              <a16:creationId xmlns:a16="http://schemas.microsoft.com/office/drawing/2014/main" id="{BD4DA539-80CB-4DB4-BE26-C0CD7C51ECD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72" name="Line 37">
          <a:extLst>
            <a:ext uri="{FF2B5EF4-FFF2-40B4-BE49-F238E27FC236}">
              <a16:creationId xmlns:a16="http://schemas.microsoft.com/office/drawing/2014/main" id="{E6F7D5F0-89D2-4778-B032-E240C02A8CF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73" name="Line 39">
          <a:extLst>
            <a:ext uri="{FF2B5EF4-FFF2-40B4-BE49-F238E27FC236}">
              <a16:creationId xmlns:a16="http://schemas.microsoft.com/office/drawing/2014/main" id="{97F8FF9A-FA6B-4BFB-AC8F-3E885CB74C9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74" name="Line 171">
          <a:extLst>
            <a:ext uri="{FF2B5EF4-FFF2-40B4-BE49-F238E27FC236}">
              <a16:creationId xmlns:a16="http://schemas.microsoft.com/office/drawing/2014/main" id="{DAEC417F-4BC8-48AD-98F4-A6DBA578CFC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75" name="Line 173">
          <a:extLst>
            <a:ext uri="{FF2B5EF4-FFF2-40B4-BE49-F238E27FC236}">
              <a16:creationId xmlns:a16="http://schemas.microsoft.com/office/drawing/2014/main" id="{AF1DF915-6DFE-4441-94CC-B0C44583EF9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76" name="Line 175">
          <a:extLst>
            <a:ext uri="{FF2B5EF4-FFF2-40B4-BE49-F238E27FC236}">
              <a16:creationId xmlns:a16="http://schemas.microsoft.com/office/drawing/2014/main" id="{4F0E3B47-7AA1-4FDC-A7D1-3E8B559A8ED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77" name="Line 177">
          <a:extLst>
            <a:ext uri="{FF2B5EF4-FFF2-40B4-BE49-F238E27FC236}">
              <a16:creationId xmlns:a16="http://schemas.microsoft.com/office/drawing/2014/main" id="{96190689-8D90-4975-886F-E80FA8313B0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78" name="Line 179">
          <a:extLst>
            <a:ext uri="{FF2B5EF4-FFF2-40B4-BE49-F238E27FC236}">
              <a16:creationId xmlns:a16="http://schemas.microsoft.com/office/drawing/2014/main" id="{715D4681-5BF8-408A-A6C9-D18B799C474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79" name="Line 181">
          <a:extLst>
            <a:ext uri="{FF2B5EF4-FFF2-40B4-BE49-F238E27FC236}">
              <a16:creationId xmlns:a16="http://schemas.microsoft.com/office/drawing/2014/main" id="{E9735A57-04C3-408E-8017-26107824CEA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80" name="Line 11">
          <a:extLst>
            <a:ext uri="{FF2B5EF4-FFF2-40B4-BE49-F238E27FC236}">
              <a16:creationId xmlns:a16="http://schemas.microsoft.com/office/drawing/2014/main" id="{669F4D5F-2788-4007-8B9A-7CBEC3A5F15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81" name="Line 12">
          <a:extLst>
            <a:ext uri="{FF2B5EF4-FFF2-40B4-BE49-F238E27FC236}">
              <a16:creationId xmlns:a16="http://schemas.microsoft.com/office/drawing/2014/main" id="{EDE97941-8938-48DA-81FD-9D2A4F4B31F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82" name="Line 28">
          <a:extLst>
            <a:ext uri="{FF2B5EF4-FFF2-40B4-BE49-F238E27FC236}">
              <a16:creationId xmlns:a16="http://schemas.microsoft.com/office/drawing/2014/main" id="{A8FC6F23-3C54-4821-AAC4-774581B36DD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83" name="Line 30">
          <a:extLst>
            <a:ext uri="{FF2B5EF4-FFF2-40B4-BE49-F238E27FC236}">
              <a16:creationId xmlns:a16="http://schemas.microsoft.com/office/drawing/2014/main" id="{97A5E7A8-1369-4E15-8D69-150F941ADD7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84" name="Line 32">
          <a:extLst>
            <a:ext uri="{FF2B5EF4-FFF2-40B4-BE49-F238E27FC236}">
              <a16:creationId xmlns:a16="http://schemas.microsoft.com/office/drawing/2014/main" id="{1F3E0CA6-F724-41FE-999E-D28613E1492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85" name="Line 34">
          <a:extLst>
            <a:ext uri="{FF2B5EF4-FFF2-40B4-BE49-F238E27FC236}">
              <a16:creationId xmlns:a16="http://schemas.microsoft.com/office/drawing/2014/main" id="{578846DB-1F38-42EB-9101-05583A2594A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86" name="Line 36">
          <a:extLst>
            <a:ext uri="{FF2B5EF4-FFF2-40B4-BE49-F238E27FC236}">
              <a16:creationId xmlns:a16="http://schemas.microsoft.com/office/drawing/2014/main" id="{4B025C79-67B5-4242-8A4A-5D98C130B5C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87" name="Line 38">
          <a:extLst>
            <a:ext uri="{FF2B5EF4-FFF2-40B4-BE49-F238E27FC236}">
              <a16:creationId xmlns:a16="http://schemas.microsoft.com/office/drawing/2014/main" id="{3FD5BA37-C465-4271-8D95-F21D90E263D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88" name="Line 168">
          <a:extLst>
            <a:ext uri="{FF2B5EF4-FFF2-40B4-BE49-F238E27FC236}">
              <a16:creationId xmlns:a16="http://schemas.microsoft.com/office/drawing/2014/main" id="{CA452613-D0A9-4DBD-9430-560109A04FC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89" name="Line 169">
          <a:extLst>
            <a:ext uri="{FF2B5EF4-FFF2-40B4-BE49-F238E27FC236}">
              <a16:creationId xmlns:a16="http://schemas.microsoft.com/office/drawing/2014/main" id="{2E37B330-6338-4661-934B-1C49B6F8DE4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90" name="Line 170">
          <a:extLst>
            <a:ext uri="{FF2B5EF4-FFF2-40B4-BE49-F238E27FC236}">
              <a16:creationId xmlns:a16="http://schemas.microsoft.com/office/drawing/2014/main" id="{CEBEF126-70FB-4175-82C6-96061D683AA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91" name="Line 172">
          <a:extLst>
            <a:ext uri="{FF2B5EF4-FFF2-40B4-BE49-F238E27FC236}">
              <a16:creationId xmlns:a16="http://schemas.microsoft.com/office/drawing/2014/main" id="{D2AF6700-E3B4-41B1-9513-723E3BED4F3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92" name="Line 174">
          <a:extLst>
            <a:ext uri="{FF2B5EF4-FFF2-40B4-BE49-F238E27FC236}">
              <a16:creationId xmlns:a16="http://schemas.microsoft.com/office/drawing/2014/main" id="{B22CD777-9CEA-45A1-ADE7-A9E1BB02029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93" name="Line 176">
          <a:extLst>
            <a:ext uri="{FF2B5EF4-FFF2-40B4-BE49-F238E27FC236}">
              <a16:creationId xmlns:a16="http://schemas.microsoft.com/office/drawing/2014/main" id="{34949AC0-FFCF-4769-A830-5039EB25551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94" name="Line 178">
          <a:extLst>
            <a:ext uri="{FF2B5EF4-FFF2-40B4-BE49-F238E27FC236}">
              <a16:creationId xmlns:a16="http://schemas.microsoft.com/office/drawing/2014/main" id="{0AEFEA56-05A8-41B4-90D2-0D651BF0B1D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95" name="Line 180">
          <a:extLst>
            <a:ext uri="{FF2B5EF4-FFF2-40B4-BE49-F238E27FC236}">
              <a16:creationId xmlns:a16="http://schemas.microsoft.com/office/drawing/2014/main" id="{15397B6C-B678-440F-9BC3-D886B85BB73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96" name="Line 11">
          <a:extLst>
            <a:ext uri="{FF2B5EF4-FFF2-40B4-BE49-F238E27FC236}">
              <a16:creationId xmlns:a16="http://schemas.microsoft.com/office/drawing/2014/main" id="{1BC8DD7F-B818-46E4-BD90-B2CBBC92D7C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97" name="Line 12">
          <a:extLst>
            <a:ext uri="{FF2B5EF4-FFF2-40B4-BE49-F238E27FC236}">
              <a16:creationId xmlns:a16="http://schemas.microsoft.com/office/drawing/2014/main" id="{EF17FEE8-69E8-4CC4-85F6-1DAA3828754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98" name="Line 28">
          <a:extLst>
            <a:ext uri="{FF2B5EF4-FFF2-40B4-BE49-F238E27FC236}">
              <a16:creationId xmlns:a16="http://schemas.microsoft.com/office/drawing/2014/main" id="{3604FB74-5432-4D4D-946C-6AE7CE7F77E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99" name="Line 30">
          <a:extLst>
            <a:ext uri="{FF2B5EF4-FFF2-40B4-BE49-F238E27FC236}">
              <a16:creationId xmlns:a16="http://schemas.microsoft.com/office/drawing/2014/main" id="{434E244E-6024-4F32-917D-2DC0D2C189F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00" name="Line 32">
          <a:extLst>
            <a:ext uri="{FF2B5EF4-FFF2-40B4-BE49-F238E27FC236}">
              <a16:creationId xmlns:a16="http://schemas.microsoft.com/office/drawing/2014/main" id="{7F2920B5-8FAF-404B-A9C6-0BCD9145272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01" name="Line 34">
          <a:extLst>
            <a:ext uri="{FF2B5EF4-FFF2-40B4-BE49-F238E27FC236}">
              <a16:creationId xmlns:a16="http://schemas.microsoft.com/office/drawing/2014/main" id="{06C6EA6F-D696-40C7-BA77-10265CB99A7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02" name="Line 36">
          <a:extLst>
            <a:ext uri="{FF2B5EF4-FFF2-40B4-BE49-F238E27FC236}">
              <a16:creationId xmlns:a16="http://schemas.microsoft.com/office/drawing/2014/main" id="{8306082C-6817-4E8A-8A85-E6A387AEF4F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03" name="Line 38">
          <a:extLst>
            <a:ext uri="{FF2B5EF4-FFF2-40B4-BE49-F238E27FC236}">
              <a16:creationId xmlns:a16="http://schemas.microsoft.com/office/drawing/2014/main" id="{3FAFF3CE-B3FE-482E-A953-43CB802F49F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04" name="Line 168">
          <a:extLst>
            <a:ext uri="{FF2B5EF4-FFF2-40B4-BE49-F238E27FC236}">
              <a16:creationId xmlns:a16="http://schemas.microsoft.com/office/drawing/2014/main" id="{F8D31DD9-5934-4FFF-A0AE-0072B26E7F6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05" name="Line 169">
          <a:extLst>
            <a:ext uri="{FF2B5EF4-FFF2-40B4-BE49-F238E27FC236}">
              <a16:creationId xmlns:a16="http://schemas.microsoft.com/office/drawing/2014/main" id="{2DA4A14E-AC32-4626-A4E9-BEEAA1FC10E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06" name="Line 170">
          <a:extLst>
            <a:ext uri="{FF2B5EF4-FFF2-40B4-BE49-F238E27FC236}">
              <a16:creationId xmlns:a16="http://schemas.microsoft.com/office/drawing/2014/main" id="{7865A8D4-B64B-461D-BDB0-C98BE24AA86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07" name="Line 172">
          <a:extLst>
            <a:ext uri="{FF2B5EF4-FFF2-40B4-BE49-F238E27FC236}">
              <a16:creationId xmlns:a16="http://schemas.microsoft.com/office/drawing/2014/main" id="{3DB14372-2599-47EF-ACCF-75CFFE4B737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08" name="Line 174">
          <a:extLst>
            <a:ext uri="{FF2B5EF4-FFF2-40B4-BE49-F238E27FC236}">
              <a16:creationId xmlns:a16="http://schemas.microsoft.com/office/drawing/2014/main" id="{83E98AF8-E391-4F1A-81B9-65DDA7FF6F3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09" name="Line 176">
          <a:extLst>
            <a:ext uri="{FF2B5EF4-FFF2-40B4-BE49-F238E27FC236}">
              <a16:creationId xmlns:a16="http://schemas.microsoft.com/office/drawing/2014/main" id="{4A0AC29A-F12B-4806-9741-F5322000D36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10" name="Line 178">
          <a:extLst>
            <a:ext uri="{FF2B5EF4-FFF2-40B4-BE49-F238E27FC236}">
              <a16:creationId xmlns:a16="http://schemas.microsoft.com/office/drawing/2014/main" id="{89AB13BA-1228-458A-87AB-15EE19E75CD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11" name="Line 180">
          <a:extLst>
            <a:ext uri="{FF2B5EF4-FFF2-40B4-BE49-F238E27FC236}">
              <a16:creationId xmlns:a16="http://schemas.microsoft.com/office/drawing/2014/main" id="{5F8D70D9-4945-4CC8-8527-1BB2D8FA0EF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12" name="Line 11">
          <a:extLst>
            <a:ext uri="{FF2B5EF4-FFF2-40B4-BE49-F238E27FC236}">
              <a16:creationId xmlns:a16="http://schemas.microsoft.com/office/drawing/2014/main" id="{7A7F959A-7477-480B-AF6F-A023FB376CB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13" name="Line 12">
          <a:extLst>
            <a:ext uri="{FF2B5EF4-FFF2-40B4-BE49-F238E27FC236}">
              <a16:creationId xmlns:a16="http://schemas.microsoft.com/office/drawing/2014/main" id="{2F722955-7EE4-47FF-851D-C3A3C42F61F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14" name="Line 28">
          <a:extLst>
            <a:ext uri="{FF2B5EF4-FFF2-40B4-BE49-F238E27FC236}">
              <a16:creationId xmlns:a16="http://schemas.microsoft.com/office/drawing/2014/main" id="{837B08F9-7844-4A9B-A662-DC28711D275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15" name="Line 30">
          <a:extLst>
            <a:ext uri="{FF2B5EF4-FFF2-40B4-BE49-F238E27FC236}">
              <a16:creationId xmlns:a16="http://schemas.microsoft.com/office/drawing/2014/main" id="{01FFF490-C938-4E81-B229-72A26D18528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16" name="Line 32">
          <a:extLst>
            <a:ext uri="{FF2B5EF4-FFF2-40B4-BE49-F238E27FC236}">
              <a16:creationId xmlns:a16="http://schemas.microsoft.com/office/drawing/2014/main" id="{51881B19-2870-431F-B7CA-399F1710E86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17" name="Line 34">
          <a:extLst>
            <a:ext uri="{FF2B5EF4-FFF2-40B4-BE49-F238E27FC236}">
              <a16:creationId xmlns:a16="http://schemas.microsoft.com/office/drawing/2014/main" id="{307E6ABF-D5E0-41E6-9C14-867403A693F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18" name="Line 36">
          <a:extLst>
            <a:ext uri="{FF2B5EF4-FFF2-40B4-BE49-F238E27FC236}">
              <a16:creationId xmlns:a16="http://schemas.microsoft.com/office/drawing/2014/main" id="{1C8593C7-0E5F-425F-BD0B-861365A5083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19" name="Line 38">
          <a:extLst>
            <a:ext uri="{FF2B5EF4-FFF2-40B4-BE49-F238E27FC236}">
              <a16:creationId xmlns:a16="http://schemas.microsoft.com/office/drawing/2014/main" id="{6D40AA27-9339-4313-98A1-EC0780664E2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20" name="Line 168">
          <a:extLst>
            <a:ext uri="{FF2B5EF4-FFF2-40B4-BE49-F238E27FC236}">
              <a16:creationId xmlns:a16="http://schemas.microsoft.com/office/drawing/2014/main" id="{C67B9984-FA0F-401F-9911-24E5158A950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21" name="Line 169">
          <a:extLst>
            <a:ext uri="{FF2B5EF4-FFF2-40B4-BE49-F238E27FC236}">
              <a16:creationId xmlns:a16="http://schemas.microsoft.com/office/drawing/2014/main" id="{9DC74E45-14FD-40D8-8DEF-F0F127FFE02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22" name="Line 170">
          <a:extLst>
            <a:ext uri="{FF2B5EF4-FFF2-40B4-BE49-F238E27FC236}">
              <a16:creationId xmlns:a16="http://schemas.microsoft.com/office/drawing/2014/main" id="{8346FF1A-3193-4037-B508-CCF7CDE12A9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23" name="Line 172">
          <a:extLst>
            <a:ext uri="{FF2B5EF4-FFF2-40B4-BE49-F238E27FC236}">
              <a16:creationId xmlns:a16="http://schemas.microsoft.com/office/drawing/2014/main" id="{D2B73A3D-F1CE-4C91-ACD3-B37DA7D06AA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24" name="Line 174">
          <a:extLst>
            <a:ext uri="{FF2B5EF4-FFF2-40B4-BE49-F238E27FC236}">
              <a16:creationId xmlns:a16="http://schemas.microsoft.com/office/drawing/2014/main" id="{77E9496F-C893-4204-8229-5A0BCA9F58C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25" name="Line 176">
          <a:extLst>
            <a:ext uri="{FF2B5EF4-FFF2-40B4-BE49-F238E27FC236}">
              <a16:creationId xmlns:a16="http://schemas.microsoft.com/office/drawing/2014/main" id="{D86ABF35-4546-44BB-AEA4-5A1987B8235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26" name="Line 178">
          <a:extLst>
            <a:ext uri="{FF2B5EF4-FFF2-40B4-BE49-F238E27FC236}">
              <a16:creationId xmlns:a16="http://schemas.microsoft.com/office/drawing/2014/main" id="{726E34AE-3660-4A28-B700-360F422E335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27" name="Line 180">
          <a:extLst>
            <a:ext uri="{FF2B5EF4-FFF2-40B4-BE49-F238E27FC236}">
              <a16:creationId xmlns:a16="http://schemas.microsoft.com/office/drawing/2014/main" id="{402DA1EB-F20A-446A-80CF-AC6FCB484F5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28" name="Line 11">
          <a:extLst>
            <a:ext uri="{FF2B5EF4-FFF2-40B4-BE49-F238E27FC236}">
              <a16:creationId xmlns:a16="http://schemas.microsoft.com/office/drawing/2014/main" id="{D4B19550-D41F-48D2-8310-ADB0C978995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29" name="Line 12">
          <a:extLst>
            <a:ext uri="{FF2B5EF4-FFF2-40B4-BE49-F238E27FC236}">
              <a16:creationId xmlns:a16="http://schemas.microsoft.com/office/drawing/2014/main" id="{CC858C81-67F7-4D92-A96B-D9FF69A7CD2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30" name="Line 28">
          <a:extLst>
            <a:ext uri="{FF2B5EF4-FFF2-40B4-BE49-F238E27FC236}">
              <a16:creationId xmlns:a16="http://schemas.microsoft.com/office/drawing/2014/main" id="{7F41B68F-6AA1-4A45-B7DC-65FF2BE140F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31" name="Line 30">
          <a:extLst>
            <a:ext uri="{FF2B5EF4-FFF2-40B4-BE49-F238E27FC236}">
              <a16:creationId xmlns:a16="http://schemas.microsoft.com/office/drawing/2014/main" id="{4599FC39-8AFD-45D9-8893-7962AE2E067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32" name="Line 32">
          <a:extLst>
            <a:ext uri="{FF2B5EF4-FFF2-40B4-BE49-F238E27FC236}">
              <a16:creationId xmlns:a16="http://schemas.microsoft.com/office/drawing/2014/main" id="{3C7CA59A-6767-4F5E-8683-9779E7DB169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33" name="Line 34">
          <a:extLst>
            <a:ext uri="{FF2B5EF4-FFF2-40B4-BE49-F238E27FC236}">
              <a16:creationId xmlns:a16="http://schemas.microsoft.com/office/drawing/2014/main" id="{C9477C9D-EA84-4897-AA0B-E371D6469CA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34" name="Line 36">
          <a:extLst>
            <a:ext uri="{FF2B5EF4-FFF2-40B4-BE49-F238E27FC236}">
              <a16:creationId xmlns:a16="http://schemas.microsoft.com/office/drawing/2014/main" id="{C5B3D6B6-27DD-4013-A9A0-3432639AF7E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35" name="Line 38">
          <a:extLst>
            <a:ext uri="{FF2B5EF4-FFF2-40B4-BE49-F238E27FC236}">
              <a16:creationId xmlns:a16="http://schemas.microsoft.com/office/drawing/2014/main" id="{6E407383-E9B3-428A-BEE2-8762B09B003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36" name="Line 168">
          <a:extLst>
            <a:ext uri="{FF2B5EF4-FFF2-40B4-BE49-F238E27FC236}">
              <a16:creationId xmlns:a16="http://schemas.microsoft.com/office/drawing/2014/main" id="{3D54C0B7-AE01-4DF4-9BD0-3C3942DF018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37" name="Line 169">
          <a:extLst>
            <a:ext uri="{FF2B5EF4-FFF2-40B4-BE49-F238E27FC236}">
              <a16:creationId xmlns:a16="http://schemas.microsoft.com/office/drawing/2014/main" id="{271C35F2-8B39-4B25-9748-9B36C5C2A07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38" name="Line 170">
          <a:extLst>
            <a:ext uri="{FF2B5EF4-FFF2-40B4-BE49-F238E27FC236}">
              <a16:creationId xmlns:a16="http://schemas.microsoft.com/office/drawing/2014/main" id="{BDC24D02-ECC6-4669-8D04-8DC84BE3D8C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39" name="Line 172">
          <a:extLst>
            <a:ext uri="{FF2B5EF4-FFF2-40B4-BE49-F238E27FC236}">
              <a16:creationId xmlns:a16="http://schemas.microsoft.com/office/drawing/2014/main" id="{3426D6BD-0A6D-4435-882C-E104AE9F166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40" name="Line 174">
          <a:extLst>
            <a:ext uri="{FF2B5EF4-FFF2-40B4-BE49-F238E27FC236}">
              <a16:creationId xmlns:a16="http://schemas.microsoft.com/office/drawing/2014/main" id="{05421D8D-68A9-4472-8DF2-745DF14D2E2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41" name="Line 176">
          <a:extLst>
            <a:ext uri="{FF2B5EF4-FFF2-40B4-BE49-F238E27FC236}">
              <a16:creationId xmlns:a16="http://schemas.microsoft.com/office/drawing/2014/main" id="{DFF4DCF7-C2D8-459E-BEB2-CC00B91FDB9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42" name="Line 29">
          <a:extLst>
            <a:ext uri="{FF2B5EF4-FFF2-40B4-BE49-F238E27FC236}">
              <a16:creationId xmlns:a16="http://schemas.microsoft.com/office/drawing/2014/main" id="{BB40F485-0F49-4B4A-A427-11AB4FC01C1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43" name="Line 31">
          <a:extLst>
            <a:ext uri="{FF2B5EF4-FFF2-40B4-BE49-F238E27FC236}">
              <a16:creationId xmlns:a16="http://schemas.microsoft.com/office/drawing/2014/main" id="{D8B6375A-1237-46F4-8AFE-28ABCB98DA2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44" name="Line 33">
          <a:extLst>
            <a:ext uri="{FF2B5EF4-FFF2-40B4-BE49-F238E27FC236}">
              <a16:creationId xmlns:a16="http://schemas.microsoft.com/office/drawing/2014/main" id="{A3397512-2E23-46B0-99DE-922BA3AD5C6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45" name="Line 35">
          <a:extLst>
            <a:ext uri="{FF2B5EF4-FFF2-40B4-BE49-F238E27FC236}">
              <a16:creationId xmlns:a16="http://schemas.microsoft.com/office/drawing/2014/main" id="{A0A28A2F-D0B0-4979-9476-7C745CE600B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46" name="Line 37">
          <a:extLst>
            <a:ext uri="{FF2B5EF4-FFF2-40B4-BE49-F238E27FC236}">
              <a16:creationId xmlns:a16="http://schemas.microsoft.com/office/drawing/2014/main" id="{E7984772-9CB3-4495-AC4C-FAC4FCBF6D6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47" name="Line 39">
          <a:extLst>
            <a:ext uri="{FF2B5EF4-FFF2-40B4-BE49-F238E27FC236}">
              <a16:creationId xmlns:a16="http://schemas.microsoft.com/office/drawing/2014/main" id="{A78E2553-18FA-4E2D-B5CB-F3C7C633F24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48" name="Line 171">
          <a:extLst>
            <a:ext uri="{FF2B5EF4-FFF2-40B4-BE49-F238E27FC236}">
              <a16:creationId xmlns:a16="http://schemas.microsoft.com/office/drawing/2014/main" id="{C906A3A2-E5A7-413B-90E1-CCAB6111BEF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49" name="Line 173">
          <a:extLst>
            <a:ext uri="{FF2B5EF4-FFF2-40B4-BE49-F238E27FC236}">
              <a16:creationId xmlns:a16="http://schemas.microsoft.com/office/drawing/2014/main" id="{EDC94FCF-50E5-4435-A07C-00271259FB8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50" name="Line 175">
          <a:extLst>
            <a:ext uri="{FF2B5EF4-FFF2-40B4-BE49-F238E27FC236}">
              <a16:creationId xmlns:a16="http://schemas.microsoft.com/office/drawing/2014/main" id="{DEED6CA4-29DA-4841-9028-F840BD2E30C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51" name="Line 177">
          <a:extLst>
            <a:ext uri="{FF2B5EF4-FFF2-40B4-BE49-F238E27FC236}">
              <a16:creationId xmlns:a16="http://schemas.microsoft.com/office/drawing/2014/main" id="{5F27CC97-9933-40AF-8618-DA664310EC0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52" name="Line 179">
          <a:extLst>
            <a:ext uri="{FF2B5EF4-FFF2-40B4-BE49-F238E27FC236}">
              <a16:creationId xmlns:a16="http://schemas.microsoft.com/office/drawing/2014/main" id="{E375A550-5916-488F-A20B-111EE941BA9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53" name="Line 181">
          <a:extLst>
            <a:ext uri="{FF2B5EF4-FFF2-40B4-BE49-F238E27FC236}">
              <a16:creationId xmlns:a16="http://schemas.microsoft.com/office/drawing/2014/main" id="{D436E4F4-E290-45C3-A8B4-6740F5B56A8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54" name="Line 29">
          <a:extLst>
            <a:ext uri="{FF2B5EF4-FFF2-40B4-BE49-F238E27FC236}">
              <a16:creationId xmlns:a16="http://schemas.microsoft.com/office/drawing/2014/main" id="{EF36BD13-4B6A-48F7-8324-F3A6AF78D24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55" name="Line 31">
          <a:extLst>
            <a:ext uri="{FF2B5EF4-FFF2-40B4-BE49-F238E27FC236}">
              <a16:creationId xmlns:a16="http://schemas.microsoft.com/office/drawing/2014/main" id="{5C658510-CC4B-441A-BBFE-0F83272D314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56" name="Line 33">
          <a:extLst>
            <a:ext uri="{FF2B5EF4-FFF2-40B4-BE49-F238E27FC236}">
              <a16:creationId xmlns:a16="http://schemas.microsoft.com/office/drawing/2014/main" id="{EA6B230D-ED35-4B11-BC22-7F6B7808805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57" name="Line 35">
          <a:extLst>
            <a:ext uri="{FF2B5EF4-FFF2-40B4-BE49-F238E27FC236}">
              <a16:creationId xmlns:a16="http://schemas.microsoft.com/office/drawing/2014/main" id="{D9C12124-8FC4-4159-8647-2746776BF5E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58" name="Line 37">
          <a:extLst>
            <a:ext uri="{FF2B5EF4-FFF2-40B4-BE49-F238E27FC236}">
              <a16:creationId xmlns:a16="http://schemas.microsoft.com/office/drawing/2014/main" id="{0DCF5BEF-3DD4-42D7-AFD1-C3B8549CF81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59" name="Line 39">
          <a:extLst>
            <a:ext uri="{FF2B5EF4-FFF2-40B4-BE49-F238E27FC236}">
              <a16:creationId xmlns:a16="http://schemas.microsoft.com/office/drawing/2014/main" id="{51C4A4DD-1A91-4210-B031-278254A60F4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60" name="Line 171">
          <a:extLst>
            <a:ext uri="{FF2B5EF4-FFF2-40B4-BE49-F238E27FC236}">
              <a16:creationId xmlns:a16="http://schemas.microsoft.com/office/drawing/2014/main" id="{4BE5987C-A66D-4B24-AD67-B8F4608C666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61" name="Line 173">
          <a:extLst>
            <a:ext uri="{FF2B5EF4-FFF2-40B4-BE49-F238E27FC236}">
              <a16:creationId xmlns:a16="http://schemas.microsoft.com/office/drawing/2014/main" id="{E1CD9459-D787-43FF-96F5-AEC6C2F663C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62" name="Line 175">
          <a:extLst>
            <a:ext uri="{FF2B5EF4-FFF2-40B4-BE49-F238E27FC236}">
              <a16:creationId xmlns:a16="http://schemas.microsoft.com/office/drawing/2014/main" id="{9618E1B5-BA5F-4902-BC72-201311534C8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63" name="Line 177">
          <a:extLst>
            <a:ext uri="{FF2B5EF4-FFF2-40B4-BE49-F238E27FC236}">
              <a16:creationId xmlns:a16="http://schemas.microsoft.com/office/drawing/2014/main" id="{684CCCC4-6A89-458D-B672-0047F1D6D3E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64" name="Line 179">
          <a:extLst>
            <a:ext uri="{FF2B5EF4-FFF2-40B4-BE49-F238E27FC236}">
              <a16:creationId xmlns:a16="http://schemas.microsoft.com/office/drawing/2014/main" id="{61A3F768-B015-466F-9C40-8A51402057C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65" name="Line 181">
          <a:extLst>
            <a:ext uri="{FF2B5EF4-FFF2-40B4-BE49-F238E27FC236}">
              <a16:creationId xmlns:a16="http://schemas.microsoft.com/office/drawing/2014/main" id="{CE566D98-854E-4D45-9A29-D73C2203F97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66" name="Line 11">
          <a:extLst>
            <a:ext uri="{FF2B5EF4-FFF2-40B4-BE49-F238E27FC236}">
              <a16:creationId xmlns:a16="http://schemas.microsoft.com/office/drawing/2014/main" id="{05219705-67E1-47B1-8FAC-866A812C7BA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67" name="Line 12">
          <a:extLst>
            <a:ext uri="{FF2B5EF4-FFF2-40B4-BE49-F238E27FC236}">
              <a16:creationId xmlns:a16="http://schemas.microsoft.com/office/drawing/2014/main" id="{4ED7656E-A6CD-4520-B181-FF577C661F9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68" name="Line 28">
          <a:extLst>
            <a:ext uri="{FF2B5EF4-FFF2-40B4-BE49-F238E27FC236}">
              <a16:creationId xmlns:a16="http://schemas.microsoft.com/office/drawing/2014/main" id="{82A7E8EB-E3A4-48AF-89C3-5D77977A8C6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69" name="Line 30">
          <a:extLst>
            <a:ext uri="{FF2B5EF4-FFF2-40B4-BE49-F238E27FC236}">
              <a16:creationId xmlns:a16="http://schemas.microsoft.com/office/drawing/2014/main" id="{D369368F-EEA2-4B6D-93F4-9A14036FCD4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70" name="Line 32">
          <a:extLst>
            <a:ext uri="{FF2B5EF4-FFF2-40B4-BE49-F238E27FC236}">
              <a16:creationId xmlns:a16="http://schemas.microsoft.com/office/drawing/2014/main" id="{88949AD3-3D38-47FB-B082-173F994431A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71" name="Line 34">
          <a:extLst>
            <a:ext uri="{FF2B5EF4-FFF2-40B4-BE49-F238E27FC236}">
              <a16:creationId xmlns:a16="http://schemas.microsoft.com/office/drawing/2014/main" id="{7D97EA8E-1956-4226-B27E-F16A554891E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72" name="Line 36">
          <a:extLst>
            <a:ext uri="{FF2B5EF4-FFF2-40B4-BE49-F238E27FC236}">
              <a16:creationId xmlns:a16="http://schemas.microsoft.com/office/drawing/2014/main" id="{03D8D7CC-5D4D-4C6F-9E58-3B877571E2B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73" name="Line 38">
          <a:extLst>
            <a:ext uri="{FF2B5EF4-FFF2-40B4-BE49-F238E27FC236}">
              <a16:creationId xmlns:a16="http://schemas.microsoft.com/office/drawing/2014/main" id="{18030B7F-D128-497A-9D2C-862D2525EA2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74" name="Line 168">
          <a:extLst>
            <a:ext uri="{FF2B5EF4-FFF2-40B4-BE49-F238E27FC236}">
              <a16:creationId xmlns:a16="http://schemas.microsoft.com/office/drawing/2014/main" id="{C6305F5B-2555-41A5-AAA1-E238B80C5D0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75" name="Line 169">
          <a:extLst>
            <a:ext uri="{FF2B5EF4-FFF2-40B4-BE49-F238E27FC236}">
              <a16:creationId xmlns:a16="http://schemas.microsoft.com/office/drawing/2014/main" id="{55EF2A8F-8574-40E5-83D3-1B167465059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76" name="Line 170">
          <a:extLst>
            <a:ext uri="{FF2B5EF4-FFF2-40B4-BE49-F238E27FC236}">
              <a16:creationId xmlns:a16="http://schemas.microsoft.com/office/drawing/2014/main" id="{C758BA76-5C94-4F2B-A1CF-39E17F319FC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77" name="Line 172">
          <a:extLst>
            <a:ext uri="{FF2B5EF4-FFF2-40B4-BE49-F238E27FC236}">
              <a16:creationId xmlns:a16="http://schemas.microsoft.com/office/drawing/2014/main" id="{ED1A864B-9AAA-4771-852E-BFB9C7B6E1A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78" name="Line 174">
          <a:extLst>
            <a:ext uri="{FF2B5EF4-FFF2-40B4-BE49-F238E27FC236}">
              <a16:creationId xmlns:a16="http://schemas.microsoft.com/office/drawing/2014/main" id="{38BE53C2-B13F-4CE9-922A-EF961CF8BE4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79" name="Line 176">
          <a:extLst>
            <a:ext uri="{FF2B5EF4-FFF2-40B4-BE49-F238E27FC236}">
              <a16:creationId xmlns:a16="http://schemas.microsoft.com/office/drawing/2014/main" id="{6FFEEC91-1B79-4311-A72C-836D46266BE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80" name="Line 178">
          <a:extLst>
            <a:ext uri="{FF2B5EF4-FFF2-40B4-BE49-F238E27FC236}">
              <a16:creationId xmlns:a16="http://schemas.microsoft.com/office/drawing/2014/main" id="{05C6DE72-864E-47BD-89C5-4E383CF07FB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81" name="Line 180">
          <a:extLst>
            <a:ext uri="{FF2B5EF4-FFF2-40B4-BE49-F238E27FC236}">
              <a16:creationId xmlns:a16="http://schemas.microsoft.com/office/drawing/2014/main" id="{D660D527-B228-4F25-A04C-BA3B0C7133A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82" name="Line 11">
          <a:extLst>
            <a:ext uri="{FF2B5EF4-FFF2-40B4-BE49-F238E27FC236}">
              <a16:creationId xmlns:a16="http://schemas.microsoft.com/office/drawing/2014/main" id="{68244365-C278-4DF6-8C8A-D6D3C872D37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83" name="Line 12">
          <a:extLst>
            <a:ext uri="{FF2B5EF4-FFF2-40B4-BE49-F238E27FC236}">
              <a16:creationId xmlns:a16="http://schemas.microsoft.com/office/drawing/2014/main" id="{C5FF6B4E-B23A-4EA1-A661-AF72627C8A9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84" name="Line 28">
          <a:extLst>
            <a:ext uri="{FF2B5EF4-FFF2-40B4-BE49-F238E27FC236}">
              <a16:creationId xmlns:a16="http://schemas.microsoft.com/office/drawing/2014/main" id="{90686531-ACDE-42FC-A1EF-231655B0649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85" name="Line 30">
          <a:extLst>
            <a:ext uri="{FF2B5EF4-FFF2-40B4-BE49-F238E27FC236}">
              <a16:creationId xmlns:a16="http://schemas.microsoft.com/office/drawing/2014/main" id="{E0E3E4BF-54FF-488F-A5A4-0597D44C9C1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86" name="Line 32">
          <a:extLst>
            <a:ext uri="{FF2B5EF4-FFF2-40B4-BE49-F238E27FC236}">
              <a16:creationId xmlns:a16="http://schemas.microsoft.com/office/drawing/2014/main" id="{297DDC57-7672-4E2D-A5AF-07E84C71E89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87" name="Line 34">
          <a:extLst>
            <a:ext uri="{FF2B5EF4-FFF2-40B4-BE49-F238E27FC236}">
              <a16:creationId xmlns:a16="http://schemas.microsoft.com/office/drawing/2014/main" id="{FEF7A8A2-F2FB-49E6-BCBA-79B58181BC5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88" name="Line 36">
          <a:extLst>
            <a:ext uri="{FF2B5EF4-FFF2-40B4-BE49-F238E27FC236}">
              <a16:creationId xmlns:a16="http://schemas.microsoft.com/office/drawing/2014/main" id="{98C46F98-112B-405C-8B28-D1B833DEA1A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89" name="Line 38">
          <a:extLst>
            <a:ext uri="{FF2B5EF4-FFF2-40B4-BE49-F238E27FC236}">
              <a16:creationId xmlns:a16="http://schemas.microsoft.com/office/drawing/2014/main" id="{B1DC7DFF-014A-4FFD-A4DD-733F473F955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90" name="Line 168">
          <a:extLst>
            <a:ext uri="{FF2B5EF4-FFF2-40B4-BE49-F238E27FC236}">
              <a16:creationId xmlns:a16="http://schemas.microsoft.com/office/drawing/2014/main" id="{6DECE013-0DBB-48DC-B9D0-032DC46DCAC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91" name="Line 169">
          <a:extLst>
            <a:ext uri="{FF2B5EF4-FFF2-40B4-BE49-F238E27FC236}">
              <a16:creationId xmlns:a16="http://schemas.microsoft.com/office/drawing/2014/main" id="{CAD419E2-BD4A-4D7A-AC70-39A010414A2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92" name="Line 170">
          <a:extLst>
            <a:ext uri="{FF2B5EF4-FFF2-40B4-BE49-F238E27FC236}">
              <a16:creationId xmlns:a16="http://schemas.microsoft.com/office/drawing/2014/main" id="{E46DF17B-2C06-406E-8BFF-3E1F723A2D5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93" name="Line 172">
          <a:extLst>
            <a:ext uri="{FF2B5EF4-FFF2-40B4-BE49-F238E27FC236}">
              <a16:creationId xmlns:a16="http://schemas.microsoft.com/office/drawing/2014/main" id="{22191026-77C9-408C-9B97-900DCCED85B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94" name="Line 174">
          <a:extLst>
            <a:ext uri="{FF2B5EF4-FFF2-40B4-BE49-F238E27FC236}">
              <a16:creationId xmlns:a16="http://schemas.microsoft.com/office/drawing/2014/main" id="{9DA54649-A8E1-437F-9BF4-29A44CC5177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95" name="Line 176">
          <a:extLst>
            <a:ext uri="{FF2B5EF4-FFF2-40B4-BE49-F238E27FC236}">
              <a16:creationId xmlns:a16="http://schemas.microsoft.com/office/drawing/2014/main" id="{B0A324C8-506F-4AAB-91F2-1F4B8A094BF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96" name="Line 178">
          <a:extLst>
            <a:ext uri="{FF2B5EF4-FFF2-40B4-BE49-F238E27FC236}">
              <a16:creationId xmlns:a16="http://schemas.microsoft.com/office/drawing/2014/main" id="{BADEB729-D091-41D1-9013-E265DBCC54E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97" name="Line 180">
          <a:extLst>
            <a:ext uri="{FF2B5EF4-FFF2-40B4-BE49-F238E27FC236}">
              <a16:creationId xmlns:a16="http://schemas.microsoft.com/office/drawing/2014/main" id="{74435177-A4C5-48F6-ABB8-915B153B695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98" name="Line 11">
          <a:extLst>
            <a:ext uri="{FF2B5EF4-FFF2-40B4-BE49-F238E27FC236}">
              <a16:creationId xmlns:a16="http://schemas.microsoft.com/office/drawing/2014/main" id="{BB02FD4B-C29F-445E-AF5D-36D3F1082E5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99" name="Line 12">
          <a:extLst>
            <a:ext uri="{FF2B5EF4-FFF2-40B4-BE49-F238E27FC236}">
              <a16:creationId xmlns:a16="http://schemas.microsoft.com/office/drawing/2014/main" id="{B00D845F-E5E9-472E-826A-9B7D9A0697D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00" name="Line 28">
          <a:extLst>
            <a:ext uri="{FF2B5EF4-FFF2-40B4-BE49-F238E27FC236}">
              <a16:creationId xmlns:a16="http://schemas.microsoft.com/office/drawing/2014/main" id="{89AF2AFF-C866-4B4C-88B7-225FE573087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01" name="Line 30">
          <a:extLst>
            <a:ext uri="{FF2B5EF4-FFF2-40B4-BE49-F238E27FC236}">
              <a16:creationId xmlns:a16="http://schemas.microsoft.com/office/drawing/2014/main" id="{20A667F8-2EA6-434D-B545-41612916EF9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02" name="Line 32">
          <a:extLst>
            <a:ext uri="{FF2B5EF4-FFF2-40B4-BE49-F238E27FC236}">
              <a16:creationId xmlns:a16="http://schemas.microsoft.com/office/drawing/2014/main" id="{718C491F-A200-4BDC-8CF9-E117892EAFB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03" name="Line 34">
          <a:extLst>
            <a:ext uri="{FF2B5EF4-FFF2-40B4-BE49-F238E27FC236}">
              <a16:creationId xmlns:a16="http://schemas.microsoft.com/office/drawing/2014/main" id="{0A38D343-46DF-4525-9AF9-97F0D9BB1C5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04" name="Line 36">
          <a:extLst>
            <a:ext uri="{FF2B5EF4-FFF2-40B4-BE49-F238E27FC236}">
              <a16:creationId xmlns:a16="http://schemas.microsoft.com/office/drawing/2014/main" id="{6F0F4F11-C86F-4310-9563-F1BFFADE4EF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05" name="Line 38">
          <a:extLst>
            <a:ext uri="{FF2B5EF4-FFF2-40B4-BE49-F238E27FC236}">
              <a16:creationId xmlns:a16="http://schemas.microsoft.com/office/drawing/2014/main" id="{B821785A-A7F5-4422-BB77-866C16B4C12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06" name="Line 168">
          <a:extLst>
            <a:ext uri="{FF2B5EF4-FFF2-40B4-BE49-F238E27FC236}">
              <a16:creationId xmlns:a16="http://schemas.microsoft.com/office/drawing/2014/main" id="{1D48DC45-EED5-4C56-9FB1-CB4D000DFFA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07" name="Line 169">
          <a:extLst>
            <a:ext uri="{FF2B5EF4-FFF2-40B4-BE49-F238E27FC236}">
              <a16:creationId xmlns:a16="http://schemas.microsoft.com/office/drawing/2014/main" id="{23A8F232-4B4B-4A0A-BC3F-860028214DE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08" name="Line 170">
          <a:extLst>
            <a:ext uri="{FF2B5EF4-FFF2-40B4-BE49-F238E27FC236}">
              <a16:creationId xmlns:a16="http://schemas.microsoft.com/office/drawing/2014/main" id="{A7FC4173-7A2A-40B7-95C3-991ACB3A78F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09" name="Line 172">
          <a:extLst>
            <a:ext uri="{FF2B5EF4-FFF2-40B4-BE49-F238E27FC236}">
              <a16:creationId xmlns:a16="http://schemas.microsoft.com/office/drawing/2014/main" id="{CA72B8AC-1F9F-4141-AA08-E52CE9A2E82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10" name="Line 174">
          <a:extLst>
            <a:ext uri="{FF2B5EF4-FFF2-40B4-BE49-F238E27FC236}">
              <a16:creationId xmlns:a16="http://schemas.microsoft.com/office/drawing/2014/main" id="{56CB2837-176A-435E-B1F5-761A090A264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11" name="Line 176">
          <a:extLst>
            <a:ext uri="{FF2B5EF4-FFF2-40B4-BE49-F238E27FC236}">
              <a16:creationId xmlns:a16="http://schemas.microsoft.com/office/drawing/2014/main" id="{CF34C07F-1B39-46A2-A9AA-3410B7317E0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12" name="Line 178">
          <a:extLst>
            <a:ext uri="{FF2B5EF4-FFF2-40B4-BE49-F238E27FC236}">
              <a16:creationId xmlns:a16="http://schemas.microsoft.com/office/drawing/2014/main" id="{ADB821AD-F686-4E78-B7A2-02FE5B0232C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13" name="Line 180">
          <a:extLst>
            <a:ext uri="{FF2B5EF4-FFF2-40B4-BE49-F238E27FC236}">
              <a16:creationId xmlns:a16="http://schemas.microsoft.com/office/drawing/2014/main" id="{EFC21F3C-52CD-4803-8F39-0715C0B22FA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14" name="Line 11">
          <a:extLst>
            <a:ext uri="{FF2B5EF4-FFF2-40B4-BE49-F238E27FC236}">
              <a16:creationId xmlns:a16="http://schemas.microsoft.com/office/drawing/2014/main" id="{E5D5440F-7EDF-44FE-85DC-EFB0F7E4190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15" name="Line 12">
          <a:extLst>
            <a:ext uri="{FF2B5EF4-FFF2-40B4-BE49-F238E27FC236}">
              <a16:creationId xmlns:a16="http://schemas.microsoft.com/office/drawing/2014/main" id="{925F06B7-213E-4CF5-A983-A5AF6747735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16" name="Line 28">
          <a:extLst>
            <a:ext uri="{FF2B5EF4-FFF2-40B4-BE49-F238E27FC236}">
              <a16:creationId xmlns:a16="http://schemas.microsoft.com/office/drawing/2014/main" id="{9F937D33-7D25-4723-AB7B-37A2895CC34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17" name="Line 30">
          <a:extLst>
            <a:ext uri="{FF2B5EF4-FFF2-40B4-BE49-F238E27FC236}">
              <a16:creationId xmlns:a16="http://schemas.microsoft.com/office/drawing/2014/main" id="{6E3E987D-3638-4604-A919-52B5C943A2D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18" name="Line 32">
          <a:extLst>
            <a:ext uri="{FF2B5EF4-FFF2-40B4-BE49-F238E27FC236}">
              <a16:creationId xmlns:a16="http://schemas.microsoft.com/office/drawing/2014/main" id="{AD251CFD-F8E6-4BC3-AC08-53D0AB92414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19" name="Line 34">
          <a:extLst>
            <a:ext uri="{FF2B5EF4-FFF2-40B4-BE49-F238E27FC236}">
              <a16:creationId xmlns:a16="http://schemas.microsoft.com/office/drawing/2014/main" id="{D86C7631-523B-492B-99AA-1DADD75E4D6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20" name="Line 36">
          <a:extLst>
            <a:ext uri="{FF2B5EF4-FFF2-40B4-BE49-F238E27FC236}">
              <a16:creationId xmlns:a16="http://schemas.microsoft.com/office/drawing/2014/main" id="{14EE69F2-F704-4AE4-B190-ECA9FC4D246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21" name="Line 38">
          <a:extLst>
            <a:ext uri="{FF2B5EF4-FFF2-40B4-BE49-F238E27FC236}">
              <a16:creationId xmlns:a16="http://schemas.microsoft.com/office/drawing/2014/main" id="{F839EA1B-7FEC-4032-A8CE-FB8C29845ED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22" name="Line 168">
          <a:extLst>
            <a:ext uri="{FF2B5EF4-FFF2-40B4-BE49-F238E27FC236}">
              <a16:creationId xmlns:a16="http://schemas.microsoft.com/office/drawing/2014/main" id="{9B31C6EB-22D5-4718-80CE-707CE9BF42F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23" name="Line 169">
          <a:extLst>
            <a:ext uri="{FF2B5EF4-FFF2-40B4-BE49-F238E27FC236}">
              <a16:creationId xmlns:a16="http://schemas.microsoft.com/office/drawing/2014/main" id="{41D147EF-1C89-40D3-A44D-3DEA048FE2D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24" name="Line 170">
          <a:extLst>
            <a:ext uri="{FF2B5EF4-FFF2-40B4-BE49-F238E27FC236}">
              <a16:creationId xmlns:a16="http://schemas.microsoft.com/office/drawing/2014/main" id="{D1748330-5C34-4709-855A-D2F769D4A3A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25" name="Line 172">
          <a:extLst>
            <a:ext uri="{FF2B5EF4-FFF2-40B4-BE49-F238E27FC236}">
              <a16:creationId xmlns:a16="http://schemas.microsoft.com/office/drawing/2014/main" id="{8191FBF7-907A-49EC-AF28-2754FF909DB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26" name="Line 174">
          <a:extLst>
            <a:ext uri="{FF2B5EF4-FFF2-40B4-BE49-F238E27FC236}">
              <a16:creationId xmlns:a16="http://schemas.microsoft.com/office/drawing/2014/main" id="{EAA2B8DF-20A5-443C-B968-4F9E1E009F5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27" name="Line 176">
          <a:extLst>
            <a:ext uri="{FF2B5EF4-FFF2-40B4-BE49-F238E27FC236}">
              <a16:creationId xmlns:a16="http://schemas.microsoft.com/office/drawing/2014/main" id="{A1AB140B-5912-4314-8917-DE362A5356F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28" name="Line 29">
          <a:extLst>
            <a:ext uri="{FF2B5EF4-FFF2-40B4-BE49-F238E27FC236}">
              <a16:creationId xmlns:a16="http://schemas.microsoft.com/office/drawing/2014/main" id="{361021CC-5913-4B17-AFC4-244B83614FF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29" name="Line 31">
          <a:extLst>
            <a:ext uri="{FF2B5EF4-FFF2-40B4-BE49-F238E27FC236}">
              <a16:creationId xmlns:a16="http://schemas.microsoft.com/office/drawing/2014/main" id="{B3473ED6-2B28-4DE6-B233-F821EC8EBF6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30" name="Line 33">
          <a:extLst>
            <a:ext uri="{FF2B5EF4-FFF2-40B4-BE49-F238E27FC236}">
              <a16:creationId xmlns:a16="http://schemas.microsoft.com/office/drawing/2014/main" id="{01002000-228E-49F4-90D5-F1349A2DB5A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31" name="Line 35">
          <a:extLst>
            <a:ext uri="{FF2B5EF4-FFF2-40B4-BE49-F238E27FC236}">
              <a16:creationId xmlns:a16="http://schemas.microsoft.com/office/drawing/2014/main" id="{7E04FBAB-7166-4A89-AECE-3C71FF0DDBF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32" name="Line 37">
          <a:extLst>
            <a:ext uri="{FF2B5EF4-FFF2-40B4-BE49-F238E27FC236}">
              <a16:creationId xmlns:a16="http://schemas.microsoft.com/office/drawing/2014/main" id="{D3E405C6-FCCB-419C-9180-ED6619F3152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33" name="Line 39">
          <a:extLst>
            <a:ext uri="{FF2B5EF4-FFF2-40B4-BE49-F238E27FC236}">
              <a16:creationId xmlns:a16="http://schemas.microsoft.com/office/drawing/2014/main" id="{248853A6-E447-4915-AB0B-7A6D12D382D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34" name="Line 171">
          <a:extLst>
            <a:ext uri="{FF2B5EF4-FFF2-40B4-BE49-F238E27FC236}">
              <a16:creationId xmlns:a16="http://schemas.microsoft.com/office/drawing/2014/main" id="{7D12556C-3F6C-4BFD-BB55-EACFB4E9D79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35" name="Line 173">
          <a:extLst>
            <a:ext uri="{FF2B5EF4-FFF2-40B4-BE49-F238E27FC236}">
              <a16:creationId xmlns:a16="http://schemas.microsoft.com/office/drawing/2014/main" id="{36D4923D-1D19-43C7-A6EB-542F7C90DD6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36" name="Line 175">
          <a:extLst>
            <a:ext uri="{FF2B5EF4-FFF2-40B4-BE49-F238E27FC236}">
              <a16:creationId xmlns:a16="http://schemas.microsoft.com/office/drawing/2014/main" id="{57200CF3-84BB-4BB9-BD95-D56716C092A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37" name="Line 177">
          <a:extLst>
            <a:ext uri="{FF2B5EF4-FFF2-40B4-BE49-F238E27FC236}">
              <a16:creationId xmlns:a16="http://schemas.microsoft.com/office/drawing/2014/main" id="{97AE6D44-980F-4661-B1E1-D9818D4DAF3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38" name="Line 179">
          <a:extLst>
            <a:ext uri="{FF2B5EF4-FFF2-40B4-BE49-F238E27FC236}">
              <a16:creationId xmlns:a16="http://schemas.microsoft.com/office/drawing/2014/main" id="{0BFD0BE3-2A8A-4174-AFB7-F4C23439196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39" name="Line 181">
          <a:extLst>
            <a:ext uri="{FF2B5EF4-FFF2-40B4-BE49-F238E27FC236}">
              <a16:creationId xmlns:a16="http://schemas.microsoft.com/office/drawing/2014/main" id="{134FEF51-AB86-4DA0-A81B-F76A26B41E4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40" name="Line 29">
          <a:extLst>
            <a:ext uri="{FF2B5EF4-FFF2-40B4-BE49-F238E27FC236}">
              <a16:creationId xmlns:a16="http://schemas.microsoft.com/office/drawing/2014/main" id="{A31802D3-A643-4BD4-8177-26F3424019B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41" name="Line 31">
          <a:extLst>
            <a:ext uri="{FF2B5EF4-FFF2-40B4-BE49-F238E27FC236}">
              <a16:creationId xmlns:a16="http://schemas.microsoft.com/office/drawing/2014/main" id="{D47324B6-6C0A-4712-8B40-F1DA40EFF07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42" name="Line 33">
          <a:extLst>
            <a:ext uri="{FF2B5EF4-FFF2-40B4-BE49-F238E27FC236}">
              <a16:creationId xmlns:a16="http://schemas.microsoft.com/office/drawing/2014/main" id="{0599E2C0-8FFF-43BB-A040-16E88537040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43" name="Line 35">
          <a:extLst>
            <a:ext uri="{FF2B5EF4-FFF2-40B4-BE49-F238E27FC236}">
              <a16:creationId xmlns:a16="http://schemas.microsoft.com/office/drawing/2014/main" id="{61DEE228-3F5F-4D66-9609-53A61390DEF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44" name="Line 37">
          <a:extLst>
            <a:ext uri="{FF2B5EF4-FFF2-40B4-BE49-F238E27FC236}">
              <a16:creationId xmlns:a16="http://schemas.microsoft.com/office/drawing/2014/main" id="{F38E1F0E-54BD-42D5-98EB-2AB7F64EE57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45" name="Line 39">
          <a:extLst>
            <a:ext uri="{FF2B5EF4-FFF2-40B4-BE49-F238E27FC236}">
              <a16:creationId xmlns:a16="http://schemas.microsoft.com/office/drawing/2014/main" id="{719995AB-17C4-4E18-B72C-5972D97825C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46" name="Line 171">
          <a:extLst>
            <a:ext uri="{FF2B5EF4-FFF2-40B4-BE49-F238E27FC236}">
              <a16:creationId xmlns:a16="http://schemas.microsoft.com/office/drawing/2014/main" id="{5DE8CA16-3F36-4EF0-8669-BCA4A91CBB3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47" name="Line 173">
          <a:extLst>
            <a:ext uri="{FF2B5EF4-FFF2-40B4-BE49-F238E27FC236}">
              <a16:creationId xmlns:a16="http://schemas.microsoft.com/office/drawing/2014/main" id="{E1B28497-7EC0-414C-BBA9-814D05B0842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48" name="Line 175">
          <a:extLst>
            <a:ext uri="{FF2B5EF4-FFF2-40B4-BE49-F238E27FC236}">
              <a16:creationId xmlns:a16="http://schemas.microsoft.com/office/drawing/2014/main" id="{22892AF5-4D55-4B52-9527-D29B0C2E2C5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49" name="Line 177">
          <a:extLst>
            <a:ext uri="{FF2B5EF4-FFF2-40B4-BE49-F238E27FC236}">
              <a16:creationId xmlns:a16="http://schemas.microsoft.com/office/drawing/2014/main" id="{95701A3B-2C26-4956-92A4-76DA2AFCDFB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50" name="Line 179">
          <a:extLst>
            <a:ext uri="{FF2B5EF4-FFF2-40B4-BE49-F238E27FC236}">
              <a16:creationId xmlns:a16="http://schemas.microsoft.com/office/drawing/2014/main" id="{5D3B7210-AE2C-4329-9915-886FC120744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51" name="Line 181">
          <a:extLst>
            <a:ext uri="{FF2B5EF4-FFF2-40B4-BE49-F238E27FC236}">
              <a16:creationId xmlns:a16="http://schemas.microsoft.com/office/drawing/2014/main" id="{FB847E28-6634-4A2D-9A3E-916E7FAFF05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52" name="Line 11">
          <a:extLst>
            <a:ext uri="{FF2B5EF4-FFF2-40B4-BE49-F238E27FC236}">
              <a16:creationId xmlns:a16="http://schemas.microsoft.com/office/drawing/2014/main" id="{959AA318-06DD-4F20-89D1-2C7F2463D54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53" name="Line 12">
          <a:extLst>
            <a:ext uri="{FF2B5EF4-FFF2-40B4-BE49-F238E27FC236}">
              <a16:creationId xmlns:a16="http://schemas.microsoft.com/office/drawing/2014/main" id="{36EF9754-F45F-486B-A77D-47AF1B7AC20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54" name="Line 28">
          <a:extLst>
            <a:ext uri="{FF2B5EF4-FFF2-40B4-BE49-F238E27FC236}">
              <a16:creationId xmlns:a16="http://schemas.microsoft.com/office/drawing/2014/main" id="{F7EF9F37-4C41-4385-8441-FED190D0CF0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55" name="Line 30">
          <a:extLst>
            <a:ext uri="{FF2B5EF4-FFF2-40B4-BE49-F238E27FC236}">
              <a16:creationId xmlns:a16="http://schemas.microsoft.com/office/drawing/2014/main" id="{1063B5A7-76EE-4391-9F5B-2A6176A4CCE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56" name="Line 32">
          <a:extLst>
            <a:ext uri="{FF2B5EF4-FFF2-40B4-BE49-F238E27FC236}">
              <a16:creationId xmlns:a16="http://schemas.microsoft.com/office/drawing/2014/main" id="{3D198401-B8A2-4623-8E0F-0E48DEBAA0D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57" name="Line 34">
          <a:extLst>
            <a:ext uri="{FF2B5EF4-FFF2-40B4-BE49-F238E27FC236}">
              <a16:creationId xmlns:a16="http://schemas.microsoft.com/office/drawing/2014/main" id="{7301F016-2CD8-4DEC-A514-F8CAF9D4021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58" name="Line 36">
          <a:extLst>
            <a:ext uri="{FF2B5EF4-FFF2-40B4-BE49-F238E27FC236}">
              <a16:creationId xmlns:a16="http://schemas.microsoft.com/office/drawing/2014/main" id="{82C7F1C0-69FD-4475-BE31-D3C5B802D00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59" name="Line 38">
          <a:extLst>
            <a:ext uri="{FF2B5EF4-FFF2-40B4-BE49-F238E27FC236}">
              <a16:creationId xmlns:a16="http://schemas.microsoft.com/office/drawing/2014/main" id="{C4FD357A-FBE4-4A8D-AC5F-FE1EA0E4453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60" name="Line 168">
          <a:extLst>
            <a:ext uri="{FF2B5EF4-FFF2-40B4-BE49-F238E27FC236}">
              <a16:creationId xmlns:a16="http://schemas.microsoft.com/office/drawing/2014/main" id="{067AE8DF-5EA6-4637-BA38-7CCBB024E2C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61" name="Line 169">
          <a:extLst>
            <a:ext uri="{FF2B5EF4-FFF2-40B4-BE49-F238E27FC236}">
              <a16:creationId xmlns:a16="http://schemas.microsoft.com/office/drawing/2014/main" id="{F25CCB06-A2E5-4D6B-9CB3-F669AC811AB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62" name="Line 170">
          <a:extLst>
            <a:ext uri="{FF2B5EF4-FFF2-40B4-BE49-F238E27FC236}">
              <a16:creationId xmlns:a16="http://schemas.microsoft.com/office/drawing/2014/main" id="{A9E59530-B55E-4856-8AE4-6E6ACA64C8C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63" name="Line 172">
          <a:extLst>
            <a:ext uri="{FF2B5EF4-FFF2-40B4-BE49-F238E27FC236}">
              <a16:creationId xmlns:a16="http://schemas.microsoft.com/office/drawing/2014/main" id="{1CDECAEA-4696-46AC-BA3B-AA3762C457C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64" name="Line 174">
          <a:extLst>
            <a:ext uri="{FF2B5EF4-FFF2-40B4-BE49-F238E27FC236}">
              <a16:creationId xmlns:a16="http://schemas.microsoft.com/office/drawing/2014/main" id="{D90995E3-2853-4CE1-A263-4FF353FD7C8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65" name="Line 176">
          <a:extLst>
            <a:ext uri="{FF2B5EF4-FFF2-40B4-BE49-F238E27FC236}">
              <a16:creationId xmlns:a16="http://schemas.microsoft.com/office/drawing/2014/main" id="{47D06C0D-CBF7-4F49-BFE8-51F22DF344E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66" name="Line 178">
          <a:extLst>
            <a:ext uri="{FF2B5EF4-FFF2-40B4-BE49-F238E27FC236}">
              <a16:creationId xmlns:a16="http://schemas.microsoft.com/office/drawing/2014/main" id="{8B828113-DB84-4B9A-AC0D-0BDBDE80A95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67" name="Line 180">
          <a:extLst>
            <a:ext uri="{FF2B5EF4-FFF2-40B4-BE49-F238E27FC236}">
              <a16:creationId xmlns:a16="http://schemas.microsoft.com/office/drawing/2014/main" id="{B7E9066D-C88A-4C81-A0A8-DE6A02D1F4F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68" name="Line 11">
          <a:extLst>
            <a:ext uri="{FF2B5EF4-FFF2-40B4-BE49-F238E27FC236}">
              <a16:creationId xmlns:a16="http://schemas.microsoft.com/office/drawing/2014/main" id="{99ABB253-98A5-4D28-9273-DCF38AA8C80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69" name="Line 12">
          <a:extLst>
            <a:ext uri="{FF2B5EF4-FFF2-40B4-BE49-F238E27FC236}">
              <a16:creationId xmlns:a16="http://schemas.microsoft.com/office/drawing/2014/main" id="{0D52EDA0-6528-4CA3-8E22-D8D82BAB87B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70" name="Line 28">
          <a:extLst>
            <a:ext uri="{FF2B5EF4-FFF2-40B4-BE49-F238E27FC236}">
              <a16:creationId xmlns:a16="http://schemas.microsoft.com/office/drawing/2014/main" id="{C6B88B8D-FEB1-4DF9-96F5-83AA09A1119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71" name="Line 30">
          <a:extLst>
            <a:ext uri="{FF2B5EF4-FFF2-40B4-BE49-F238E27FC236}">
              <a16:creationId xmlns:a16="http://schemas.microsoft.com/office/drawing/2014/main" id="{3E615761-5BE2-4BFD-8597-FB84D68EBD2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72" name="Line 32">
          <a:extLst>
            <a:ext uri="{FF2B5EF4-FFF2-40B4-BE49-F238E27FC236}">
              <a16:creationId xmlns:a16="http://schemas.microsoft.com/office/drawing/2014/main" id="{FC2C7674-844F-4DD1-B21A-86AEF214B27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73" name="Line 34">
          <a:extLst>
            <a:ext uri="{FF2B5EF4-FFF2-40B4-BE49-F238E27FC236}">
              <a16:creationId xmlns:a16="http://schemas.microsoft.com/office/drawing/2014/main" id="{A36694B5-0C19-447C-B53B-619E6A3F113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74" name="Line 36">
          <a:extLst>
            <a:ext uri="{FF2B5EF4-FFF2-40B4-BE49-F238E27FC236}">
              <a16:creationId xmlns:a16="http://schemas.microsoft.com/office/drawing/2014/main" id="{6D98EA9E-E5BB-447C-8010-2288082D5ED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75" name="Line 38">
          <a:extLst>
            <a:ext uri="{FF2B5EF4-FFF2-40B4-BE49-F238E27FC236}">
              <a16:creationId xmlns:a16="http://schemas.microsoft.com/office/drawing/2014/main" id="{AC3D497E-32BF-40BE-BF58-C2ABC81B4EA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76" name="Line 168">
          <a:extLst>
            <a:ext uri="{FF2B5EF4-FFF2-40B4-BE49-F238E27FC236}">
              <a16:creationId xmlns:a16="http://schemas.microsoft.com/office/drawing/2014/main" id="{37C6E4DE-8B4A-4201-B516-E4E214B895B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77" name="Line 169">
          <a:extLst>
            <a:ext uri="{FF2B5EF4-FFF2-40B4-BE49-F238E27FC236}">
              <a16:creationId xmlns:a16="http://schemas.microsoft.com/office/drawing/2014/main" id="{1915F239-6508-4D2D-8F3D-E6DFB334687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78" name="Line 170">
          <a:extLst>
            <a:ext uri="{FF2B5EF4-FFF2-40B4-BE49-F238E27FC236}">
              <a16:creationId xmlns:a16="http://schemas.microsoft.com/office/drawing/2014/main" id="{5DF14139-F196-4E6B-802C-1192EE88865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79" name="Line 172">
          <a:extLst>
            <a:ext uri="{FF2B5EF4-FFF2-40B4-BE49-F238E27FC236}">
              <a16:creationId xmlns:a16="http://schemas.microsoft.com/office/drawing/2014/main" id="{FC536D04-F3A4-4EDC-98B7-13BACF87EB2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80" name="Line 174">
          <a:extLst>
            <a:ext uri="{FF2B5EF4-FFF2-40B4-BE49-F238E27FC236}">
              <a16:creationId xmlns:a16="http://schemas.microsoft.com/office/drawing/2014/main" id="{7813AC9D-A92D-43B5-BB46-7D4E68BD48D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81" name="Line 176">
          <a:extLst>
            <a:ext uri="{FF2B5EF4-FFF2-40B4-BE49-F238E27FC236}">
              <a16:creationId xmlns:a16="http://schemas.microsoft.com/office/drawing/2014/main" id="{7556DC3B-1E97-4C75-A07D-E3D61882E7D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82" name="Line 178">
          <a:extLst>
            <a:ext uri="{FF2B5EF4-FFF2-40B4-BE49-F238E27FC236}">
              <a16:creationId xmlns:a16="http://schemas.microsoft.com/office/drawing/2014/main" id="{2207300C-1620-4632-AA94-938D3CDC08A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83" name="Line 180">
          <a:extLst>
            <a:ext uri="{FF2B5EF4-FFF2-40B4-BE49-F238E27FC236}">
              <a16:creationId xmlns:a16="http://schemas.microsoft.com/office/drawing/2014/main" id="{34BBB700-8A02-4199-A7E1-E16A506CB6B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84" name="Line 11">
          <a:extLst>
            <a:ext uri="{FF2B5EF4-FFF2-40B4-BE49-F238E27FC236}">
              <a16:creationId xmlns:a16="http://schemas.microsoft.com/office/drawing/2014/main" id="{8385962F-7949-4FB7-AA49-97B8AD8DE35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85" name="Line 12">
          <a:extLst>
            <a:ext uri="{FF2B5EF4-FFF2-40B4-BE49-F238E27FC236}">
              <a16:creationId xmlns:a16="http://schemas.microsoft.com/office/drawing/2014/main" id="{822F60B8-D35F-4178-BD19-99705DB6E3E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86" name="Line 28">
          <a:extLst>
            <a:ext uri="{FF2B5EF4-FFF2-40B4-BE49-F238E27FC236}">
              <a16:creationId xmlns:a16="http://schemas.microsoft.com/office/drawing/2014/main" id="{B7C93AF3-5DE2-43A3-9AAE-178F6D70837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87" name="Line 30">
          <a:extLst>
            <a:ext uri="{FF2B5EF4-FFF2-40B4-BE49-F238E27FC236}">
              <a16:creationId xmlns:a16="http://schemas.microsoft.com/office/drawing/2014/main" id="{FD31AABD-1E1C-4F55-80B8-E09A379ADA5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88" name="Line 32">
          <a:extLst>
            <a:ext uri="{FF2B5EF4-FFF2-40B4-BE49-F238E27FC236}">
              <a16:creationId xmlns:a16="http://schemas.microsoft.com/office/drawing/2014/main" id="{251C16D5-1D6D-492C-93B2-E24AFEF3AC6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89" name="Line 34">
          <a:extLst>
            <a:ext uri="{FF2B5EF4-FFF2-40B4-BE49-F238E27FC236}">
              <a16:creationId xmlns:a16="http://schemas.microsoft.com/office/drawing/2014/main" id="{57869185-8415-482B-93DB-69D4214133D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90" name="Line 36">
          <a:extLst>
            <a:ext uri="{FF2B5EF4-FFF2-40B4-BE49-F238E27FC236}">
              <a16:creationId xmlns:a16="http://schemas.microsoft.com/office/drawing/2014/main" id="{6F53DFBE-27DC-441B-B53A-1909E42F9E1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91" name="Line 38">
          <a:extLst>
            <a:ext uri="{FF2B5EF4-FFF2-40B4-BE49-F238E27FC236}">
              <a16:creationId xmlns:a16="http://schemas.microsoft.com/office/drawing/2014/main" id="{3D0FBBD7-F201-4BBD-B1F4-FEE3CA67614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92" name="Line 168">
          <a:extLst>
            <a:ext uri="{FF2B5EF4-FFF2-40B4-BE49-F238E27FC236}">
              <a16:creationId xmlns:a16="http://schemas.microsoft.com/office/drawing/2014/main" id="{DA221E99-AF23-46DE-8E9E-745DDA1EEE5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93" name="Line 169">
          <a:extLst>
            <a:ext uri="{FF2B5EF4-FFF2-40B4-BE49-F238E27FC236}">
              <a16:creationId xmlns:a16="http://schemas.microsoft.com/office/drawing/2014/main" id="{F8F8EC8D-59E8-4934-A37E-0F4F316DDD0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94" name="Line 170">
          <a:extLst>
            <a:ext uri="{FF2B5EF4-FFF2-40B4-BE49-F238E27FC236}">
              <a16:creationId xmlns:a16="http://schemas.microsoft.com/office/drawing/2014/main" id="{D73905C9-507E-482A-94B6-2BB16B5385F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95" name="Line 172">
          <a:extLst>
            <a:ext uri="{FF2B5EF4-FFF2-40B4-BE49-F238E27FC236}">
              <a16:creationId xmlns:a16="http://schemas.microsoft.com/office/drawing/2014/main" id="{E6968BC9-117B-4FB9-B07C-C283A110C16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96" name="Line 174">
          <a:extLst>
            <a:ext uri="{FF2B5EF4-FFF2-40B4-BE49-F238E27FC236}">
              <a16:creationId xmlns:a16="http://schemas.microsoft.com/office/drawing/2014/main" id="{BAC6AABA-F91D-4DA1-8AD7-8C6BA5AE22A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97" name="Line 176">
          <a:extLst>
            <a:ext uri="{FF2B5EF4-FFF2-40B4-BE49-F238E27FC236}">
              <a16:creationId xmlns:a16="http://schemas.microsoft.com/office/drawing/2014/main" id="{4A698BB8-6B95-412C-9C7C-36ADF135ACE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98" name="Line 178">
          <a:extLst>
            <a:ext uri="{FF2B5EF4-FFF2-40B4-BE49-F238E27FC236}">
              <a16:creationId xmlns:a16="http://schemas.microsoft.com/office/drawing/2014/main" id="{8A1D7D39-0B88-4FD4-B0EC-E9A6B254109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99" name="Line 180">
          <a:extLst>
            <a:ext uri="{FF2B5EF4-FFF2-40B4-BE49-F238E27FC236}">
              <a16:creationId xmlns:a16="http://schemas.microsoft.com/office/drawing/2014/main" id="{64FDBEB1-D905-40A8-94BE-818BFD75AEF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00" name="Line 11">
          <a:extLst>
            <a:ext uri="{FF2B5EF4-FFF2-40B4-BE49-F238E27FC236}">
              <a16:creationId xmlns:a16="http://schemas.microsoft.com/office/drawing/2014/main" id="{23A48D28-2304-4B6C-8511-26E2DC46BB9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01" name="Line 12">
          <a:extLst>
            <a:ext uri="{FF2B5EF4-FFF2-40B4-BE49-F238E27FC236}">
              <a16:creationId xmlns:a16="http://schemas.microsoft.com/office/drawing/2014/main" id="{0240F599-58FF-449A-9115-D3D219D04BB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02" name="Line 28">
          <a:extLst>
            <a:ext uri="{FF2B5EF4-FFF2-40B4-BE49-F238E27FC236}">
              <a16:creationId xmlns:a16="http://schemas.microsoft.com/office/drawing/2014/main" id="{D374E7F9-E909-458C-AF59-326C46E3C5A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03" name="Line 30">
          <a:extLst>
            <a:ext uri="{FF2B5EF4-FFF2-40B4-BE49-F238E27FC236}">
              <a16:creationId xmlns:a16="http://schemas.microsoft.com/office/drawing/2014/main" id="{ADD00755-A9C3-41DF-B495-60A80604480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04" name="Line 32">
          <a:extLst>
            <a:ext uri="{FF2B5EF4-FFF2-40B4-BE49-F238E27FC236}">
              <a16:creationId xmlns:a16="http://schemas.microsoft.com/office/drawing/2014/main" id="{523E7A05-0FA5-4E8A-9443-429BEC6A8D3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05" name="Line 34">
          <a:extLst>
            <a:ext uri="{FF2B5EF4-FFF2-40B4-BE49-F238E27FC236}">
              <a16:creationId xmlns:a16="http://schemas.microsoft.com/office/drawing/2014/main" id="{A9B28F2D-2726-49A7-AC0C-AC1C823E951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06" name="Line 36">
          <a:extLst>
            <a:ext uri="{FF2B5EF4-FFF2-40B4-BE49-F238E27FC236}">
              <a16:creationId xmlns:a16="http://schemas.microsoft.com/office/drawing/2014/main" id="{2BAA89F9-4C4A-4412-A452-32F4C7F7A03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07" name="Line 38">
          <a:extLst>
            <a:ext uri="{FF2B5EF4-FFF2-40B4-BE49-F238E27FC236}">
              <a16:creationId xmlns:a16="http://schemas.microsoft.com/office/drawing/2014/main" id="{0C5D231F-1563-4B1A-B0F0-5AC2F3C38EC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08" name="Line 168">
          <a:extLst>
            <a:ext uri="{FF2B5EF4-FFF2-40B4-BE49-F238E27FC236}">
              <a16:creationId xmlns:a16="http://schemas.microsoft.com/office/drawing/2014/main" id="{DF751A19-C86C-4D2D-89AB-D9953DB26B4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09" name="Line 169">
          <a:extLst>
            <a:ext uri="{FF2B5EF4-FFF2-40B4-BE49-F238E27FC236}">
              <a16:creationId xmlns:a16="http://schemas.microsoft.com/office/drawing/2014/main" id="{91C8640A-11BB-4207-A800-28BC7385AA8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10" name="Line 170">
          <a:extLst>
            <a:ext uri="{FF2B5EF4-FFF2-40B4-BE49-F238E27FC236}">
              <a16:creationId xmlns:a16="http://schemas.microsoft.com/office/drawing/2014/main" id="{BB73A71B-3766-48E0-90D9-0D9391E1E89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11" name="Line 172">
          <a:extLst>
            <a:ext uri="{FF2B5EF4-FFF2-40B4-BE49-F238E27FC236}">
              <a16:creationId xmlns:a16="http://schemas.microsoft.com/office/drawing/2014/main" id="{3450D2D7-C07F-45F0-B5AD-FD25AC8631F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12" name="Line 174">
          <a:extLst>
            <a:ext uri="{FF2B5EF4-FFF2-40B4-BE49-F238E27FC236}">
              <a16:creationId xmlns:a16="http://schemas.microsoft.com/office/drawing/2014/main" id="{25B0E6E8-7758-4EAB-9934-86C8EB6AD5B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13" name="Line 176">
          <a:extLst>
            <a:ext uri="{FF2B5EF4-FFF2-40B4-BE49-F238E27FC236}">
              <a16:creationId xmlns:a16="http://schemas.microsoft.com/office/drawing/2014/main" id="{8EDD5A33-67E1-4701-8092-6A52BF762DF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14" name="Line 29">
          <a:extLst>
            <a:ext uri="{FF2B5EF4-FFF2-40B4-BE49-F238E27FC236}">
              <a16:creationId xmlns:a16="http://schemas.microsoft.com/office/drawing/2014/main" id="{4EBAE90A-24EF-4007-9756-7E2A63CC169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15" name="Line 31">
          <a:extLst>
            <a:ext uri="{FF2B5EF4-FFF2-40B4-BE49-F238E27FC236}">
              <a16:creationId xmlns:a16="http://schemas.microsoft.com/office/drawing/2014/main" id="{CC0AB96A-D4A9-4B4F-A4D1-0595C80CB9A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16" name="Line 33">
          <a:extLst>
            <a:ext uri="{FF2B5EF4-FFF2-40B4-BE49-F238E27FC236}">
              <a16:creationId xmlns:a16="http://schemas.microsoft.com/office/drawing/2014/main" id="{5D371425-50A4-44FF-B417-22E7F736B24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17" name="Line 35">
          <a:extLst>
            <a:ext uri="{FF2B5EF4-FFF2-40B4-BE49-F238E27FC236}">
              <a16:creationId xmlns:a16="http://schemas.microsoft.com/office/drawing/2014/main" id="{09748A26-08D2-45CE-9247-03E858EF147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18" name="Line 37">
          <a:extLst>
            <a:ext uri="{FF2B5EF4-FFF2-40B4-BE49-F238E27FC236}">
              <a16:creationId xmlns:a16="http://schemas.microsoft.com/office/drawing/2014/main" id="{5C6711F9-DAF9-44B0-BFBA-04AB8833B33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19" name="Line 39">
          <a:extLst>
            <a:ext uri="{FF2B5EF4-FFF2-40B4-BE49-F238E27FC236}">
              <a16:creationId xmlns:a16="http://schemas.microsoft.com/office/drawing/2014/main" id="{0D0AD7A5-27B9-4BE6-957E-D37CCA00C53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20" name="Line 171">
          <a:extLst>
            <a:ext uri="{FF2B5EF4-FFF2-40B4-BE49-F238E27FC236}">
              <a16:creationId xmlns:a16="http://schemas.microsoft.com/office/drawing/2014/main" id="{1EE0BF53-CF89-4B79-A476-DEEDF507DA1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21" name="Line 173">
          <a:extLst>
            <a:ext uri="{FF2B5EF4-FFF2-40B4-BE49-F238E27FC236}">
              <a16:creationId xmlns:a16="http://schemas.microsoft.com/office/drawing/2014/main" id="{FED3C97F-8313-4458-BA47-7D58A447A39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22" name="Line 175">
          <a:extLst>
            <a:ext uri="{FF2B5EF4-FFF2-40B4-BE49-F238E27FC236}">
              <a16:creationId xmlns:a16="http://schemas.microsoft.com/office/drawing/2014/main" id="{4F5974C7-6F10-499A-94BB-39263B1F45D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23" name="Line 177">
          <a:extLst>
            <a:ext uri="{FF2B5EF4-FFF2-40B4-BE49-F238E27FC236}">
              <a16:creationId xmlns:a16="http://schemas.microsoft.com/office/drawing/2014/main" id="{F41D54B8-FCDA-4128-A6DC-E85E6006A53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24" name="Line 179">
          <a:extLst>
            <a:ext uri="{FF2B5EF4-FFF2-40B4-BE49-F238E27FC236}">
              <a16:creationId xmlns:a16="http://schemas.microsoft.com/office/drawing/2014/main" id="{D2D234D6-D873-4D88-9511-047EDF6091E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25" name="Line 181">
          <a:extLst>
            <a:ext uri="{FF2B5EF4-FFF2-40B4-BE49-F238E27FC236}">
              <a16:creationId xmlns:a16="http://schemas.microsoft.com/office/drawing/2014/main" id="{C4CEF2CD-9724-43AA-8B7A-737D8169F4C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26" name="Line 29">
          <a:extLst>
            <a:ext uri="{FF2B5EF4-FFF2-40B4-BE49-F238E27FC236}">
              <a16:creationId xmlns:a16="http://schemas.microsoft.com/office/drawing/2014/main" id="{6CA4E137-D7F0-4C99-A435-36849638671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27" name="Line 31">
          <a:extLst>
            <a:ext uri="{FF2B5EF4-FFF2-40B4-BE49-F238E27FC236}">
              <a16:creationId xmlns:a16="http://schemas.microsoft.com/office/drawing/2014/main" id="{DE284C13-52B8-41A0-B3C7-CDB5DE02745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28" name="Line 33">
          <a:extLst>
            <a:ext uri="{FF2B5EF4-FFF2-40B4-BE49-F238E27FC236}">
              <a16:creationId xmlns:a16="http://schemas.microsoft.com/office/drawing/2014/main" id="{6F6DAE85-8B70-4456-BBA2-8A681454415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29" name="Line 35">
          <a:extLst>
            <a:ext uri="{FF2B5EF4-FFF2-40B4-BE49-F238E27FC236}">
              <a16:creationId xmlns:a16="http://schemas.microsoft.com/office/drawing/2014/main" id="{7E9726FC-9FE8-495D-9816-2CA870B32F7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30" name="Line 37">
          <a:extLst>
            <a:ext uri="{FF2B5EF4-FFF2-40B4-BE49-F238E27FC236}">
              <a16:creationId xmlns:a16="http://schemas.microsoft.com/office/drawing/2014/main" id="{9A9B5310-AB07-4AF7-BABD-DCB00F59F6E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31" name="Line 39">
          <a:extLst>
            <a:ext uri="{FF2B5EF4-FFF2-40B4-BE49-F238E27FC236}">
              <a16:creationId xmlns:a16="http://schemas.microsoft.com/office/drawing/2014/main" id="{829B5C75-FE31-4808-973C-60D6EE2B177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32" name="Line 171">
          <a:extLst>
            <a:ext uri="{FF2B5EF4-FFF2-40B4-BE49-F238E27FC236}">
              <a16:creationId xmlns:a16="http://schemas.microsoft.com/office/drawing/2014/main" id="{53A4AB99-F084-43AB-A929-1F918DDEAFF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33" name="Line 173">
          <a:extLst>
            <a:ext uri="{FF2B5EF4-FFF2-40B4-BE49-F238E27FC236}">
              <a16:creationId xmlns:a16="http://schemas.microsoft.com/office/drawing/2014/main" id="{929A13D7-B658-413F-89A6-82290C0D7E8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34" name="Line 175">
          <a:extLst>
            <a:ext uri="{FF2B5EF4-FFF2-40B4-BE49-F238E27FC236}">
              <a16:creationId xmlns:a16="http://schemas.microsoft.com/office/drawing/2014/main" id="{CA2F32EB-32FB-4380-8406-F88C120ABBA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35" name="Line 177">
          <a:extLst>
            <a:ext uri="{FF2B5EF4-FFF2-40B4-BE49-F238E27FC236}">
              <a16:creationId xmlns:a16="http://schemas.microsoft.com/office/drawing/2014/main" id="{EDDCEABF-BB9D-4381-A66D-7D399259930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36" name="Line 179">
          <a:extLst>
            <a:ext uri="{FF2B5EF4-FFF2-40B4-BE49-F238E27FC236}">
              <a16:creationId xmlns:a16="http://schemas.microsoft.com/office/drawing/2014/main" id="{24F12DAC-D7EA-4257-905F-48C02EEE818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37" name="Line 181">
          <a:extLst>
            <a:ext uri="{FF2B5EF4-FFF2-40B4-BE49-F238E27FC236}">
              <a16:creationId xmlns:a16="http://schemas.microsoft.com/office/drawing/2014/main" id="{345707F1-E27C-476D-80ED-E04CA004CA9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38" name="Line 11">
          <a:extLst>
            <a:ext uri="{FF2B5EF4-FFF2-40B4-BE49-F238E27FC236}">
              <a16:creationId xmlns:a16="http://schemas.microsoft.com/office/drawing/2014/main" id="{BD520AD4-3F72-4ACF-A91B-2C23C9D0852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39" name="Line 12">
          <a:extLst>
            <a:ext uri="{FF2B5EF4-FFF2-40B4-BE49-F238E27FC236}">
              <a16:creationId xmlns:a16="http://schemas.microsoft.com/office/drawing/2014/main" id="{72D39686-5335-4ED5-896C-E24F6EF90F4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40" name="Line 28">
          <a:extLst>
            <a:ext uri="{FF2B5EF4-FFF2-40B4-BE49-F238E27FC236}">
              <a16:creationId xmlns:a16="http://schemas.microsoft.com/office/drawing/2014/main" id="{5A6C8CEA-73F5-408E-A1E4-5362288CAE6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41" name="Line 30">
          <a:extLst>
            <a:ext uri="{FF2B5EF4-FFF2-40B4-BE49-F238E27FC236}">
              <a16:creationId xmlns:a16="http://schemas.microsoft.com/office/drawing/2014/main" id="{C4559642-9BED-488B-AC03-43595F7E0AB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42" name="Line 32">
          <a:extLst>
            <a:ext uri="{FF2B5EF4-FFF2-40B4-BE49-F238E27FC236}">
              <a16:creationId xmlns:a16="http://schemas.microsoft.com/office/drawing/2014/main" id="{78D947DB-86A1-4E2E-897E-DC14BBAEB13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43" name="Line 34">
          <a:extLst>
            <a:ext uri="{FF2B5EF4-FFF2-40B4-BE49-F238E27FC236}">
              <a16:creationId xmlns:a16="http://schemas.microsoft.com/office/drawing/2014/main" id="{354803FB-8EE0-4571-A1F8-DB90AC43766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44" name="Line 36">
          <a:extLst>
            <a:ext uri="{FF2B5EF4-FFF2-40B4-BE49-F238E27FC236}">
              <a16:creationId xmlns:a16="http://schemas.microsoft.com/office/drawing/2014/main" id="{66D5DD7D-4A86-4E59-96A9-DB1749D02B2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45" name="Line 38">
          <a:extLst>
            <a:ext uri="{FF2B5EF4-FFF2-40B4-BE49-F238E27FC236}">
              <a16:creationId xmlns:a16="http://schemas.microsoft.com/office/drawing/2014/main" id="{99537BCA-5E6F-4D3B-8D0A-71812C1EF2C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46" name="Line 168">
          <a:extLst>
            <a:ext uri="{FF2B5EF4-FFF2-40B4-BE49-F238E27FC236}">
              <a16:creationId xmlns:a16="http://schemas.microsoft.com/office/drawing/2014/main" id="{89668D9B-D3F4-42DE-8295-23E1584150F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47" name="Line 169">
          <a:extLst>
            <a:ext uri="{FF2B5EF4-FFF2-40B4-BE49-F238E27FC236}">
              <a16:creationId xmlns:a16="http://schemas.microsoft.com/office/drawing/2014/main" id="{528CD236-A533-42FE-8B8D-0044FD159F2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48" name="Line 170">
          <a:extLst>
            <a:ext uri="{FF2B5EF4-FFF2-40B4-BE49-F238E27FC236}">
              <a16:creationId xmlns:a16="http://schemas.microsoft.com/office/drawing/2014/main" id="{50020553-54E4-4A37-A068-E1CEF57A6E1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49" name="Line 172">
          <a:extLst>
            <a:ext uri="{FF2B5EF4-FFF2-40B4-BE49-F238E27FC236}">
              <a16:creationId xmlns:a16="http://schemas.microsoft.com/office/drawing/2014/main" id="{017EF15B-D7F0-44A5-AD20-67B92EAA6A9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50" name="Line 174">
          <a:extLst>
            <a:ext uri="{FF2B5EF4-FFF2-40B4-BE49-F238E27FC236}">
              <a16:creationId xmlns:a16="http://schemas.microsoft.com/office/drawing/2014/main" id="{32851BE4-F7EB-406F-B208-0C9E4A660DB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51" name="Line 176">
          <a:extLst>
            <a:ext uri="{FF2B5EF4-FFF2-40B4-BE49-F238E27FC236}">
              <a16:creationId xmlns:a16="http://schemas.microsoft.com/office/drawing/2014/main" id="{45CEEC39-F3A5-4300-AE51-35A880AA5E0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52" name="Line 178">
          <a:extLst>
            <a:ext uri="{FF2B5EF4-FFF2-40B4-BE49-F238E27FC236}">
              <a16:creationId xmlns:a16="http://schemas.microsoft.com/office/drawing/2014/main" id="{FC178145-21D9-470F-AC98-A6036875605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53" name="Line 180">
          <a:extLst>
            <a:ext uri="{FF2B5EF4-FFF2-40B4-BE49-F238E27FC236}">
              <a16:creationId xmlns:a16="http://schemas.microsoft.com/office/drawing/2014/main" id="{609062C6-4828-47F7-9CE4-F0CCE4A773E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54" name="Line 11">
          <a:extLst>
            <a:ext uri="{FF2B5EF4-FFF2-40B4-BE49-F238E27FC236}">
              <a16:creationId xmlns:a16="http://schemas.microsoft.com/office/drawing/2014/main" id="{E1832199-4DAB-4BF8-8EDD-6BC7035667B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55" name="Line 12">
          <a:extLst>
            <a:ext uri="{FF2B5EF4-FFF2-40B4-BE49-F238E27FC236}">
              <a16:creationId xmlns:a16="http://schemas.microsoft.com/office/drawing/2014/main" id="{BB730EDA-D9BA-4631-9696-21F4414C2DC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56" name="Line 28">
          <a:extLst>
            <a:ext uri="{FF2B5EF4-FFF2-40B4-BE49-F238E27FC236}">
              <a16:creationId xmlns:a16="http://schemas.microsoft.com/office/drawing/2014/main" id="{483AB308-CE41-4CF9-B332-766BFA3C9B5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57" name="Line 30">
          <a:extLst>
            <a:ext uri="{FF2B5EF4-FFF2-40B4-BE49-F238E27FC236}">
              <a16:creationId xmlns:a16="http://schemas.microsoft.com/office/drawing/2014/main" id="{8496DF0C-16E0-407B-BA01-CD987FE8492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58" name="Line 32">
          <a:extLst>
            <a:ext uri="{FF2B5EF4-FFF2-40B4-BE49-F238E27FC236}">
              <a16:creationId xmlns:a16="http://schemas.microsoft.com/office/drawing/2014/main" id="{E68DA78A-7F65-4C0F-AE81-93BB9274A1A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59" name="Line 34">
          <a:extLst>
            <a:ext uri="{FF2B5EF4-FFF2-40B4-BE49-F238E27FC236}">
              <a16:creationId xmlns:a16="http://schemas.microsoft.com/office/drawing/2014/main" id="{6111ABC5-BCA0-41FB-A60A-8C26A72F1CE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60" name="Line 36">
          <a:extLst>
            <a:ext uri="{FF2B5EF4-FFF2-40B4-BE49-F238E27FC236}">
              <a16:creationId xmlns:a16="http://schemas.microsoft.com/office/drawing/2014/main" id="{6D8AF790-0F33-4707-A13E-AD8C1C60B0C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61" name="Line 38">
          <a:extLst>
            <a:ext uri="{FF2B5EF4-FFF2-40B4-BE49-F238E27FC236}">
              <a16:creationId xmlns:a16="http://schemas.microsoft.com/office/drawing/2014/main" id="{45C58B22-70F5-4CFB-893D-D9FB4637D5D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62" name="Line 168">
          <a:extLst>
            <a:ext uri="{FF2B5EF4-FFF2-40B4-BE49-F238E27FC236}">
              <a16:creationId xmlns:a16="http://schemas.microsoft.com/office/drawing/2014/main" id="{5C268D49-D005-4B6A-B398-61975E8B456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63" name="Line 169">
          <a:extLst>
            <a:ext uri="{FF2B5EF4-FFF2-40B4-BE49-F238E27FC236}">
              <a16:creationId xmlns:a16="http://schemas.microsoft.com/office/drawing/2014/main" id="{C8DADC1F-B386-4E26-9AB3-C2ACA066A57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64" name="Line 170">
          <a:extLst>
            <a:ext uri="{FF2B5EF4-FFF2-40B4-BE49-F238E27FC236}">
              <a16:creationId xmlns:a16="http://schemas.microsoft.com/office/drawing/2014/main" id="{4B33DF80-8B10-4DC0-8603-652BF8C2B3A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65" name="Line 172">
          <a:extLst>
            <a:ext uri="{FF2B5EF4-FFF2-40B4-BE49-F238E27FC236}">
              <a16:creationId xmlns:a16="http://schemas.microsoft.com/office/drawing/2014/main" id="{CAAA5662-27EB-4110-BB38-1CA67FB34D9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66" name="Line 174">
          <a:extLst>
            <a:ext uri="{FF2B5EF4-FFF2-40B4-BE49-F238E27FC236}">
              <a16:creationId xmlns:a16="http://schemas.microsoft.com/office/drawing/2014/main" id="{17E35097-07A6-40AE-A842-194D712A0ED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67" name="Line 176">
          <a:extLst>
            <a:ext uri="{FF2B5EF4-FFF2-40B4-BE49-F238E27FC236}">
              <a16:creationId xmlns:a16="http://schemas.microsoft.com/office/drawing/2014/main" id="{BF475E02-ACC3-4577-BBF2-96D22DA5AFF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68" name="Line 178">
          <a:extLst>
            <a:ext uri="{FF2B5EF4-FFF2-40B4-BE49-F238E27FC236}">
              <a16:creationId xmlns:a16="http://schemas.microsoft.com/office/drawing/2014/main" id="{7FAC1305-CE7F-4C51-8FB6-19C5554D5FA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69" name="Line 180">
          <a:extLst>
            <a:ext uri="{FF2B5EF4-FFF2-40B4-BE49-F238E27FC236}">
              <a16:creationId xmlns:a16="http://schemas.microsoft.com/office/drawing/2014/main" id="{CFF020CC-89C5-44F8-A56C-5FC5033CFD9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70" name="Line 11">
          <a:extLst>
            <a:ext uri="{FF2B5EF4-FFF2-40B4-BE49-F238E27FC236}">
              <a16:creationId xmlns:a16="http://schemas.microsoft.com/office/drawing/2014/main" id="{CC5FA58B-B949-4028-9CC1-AC1FDBE19E2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71" name="Line 12">
          <a:extLst>
            <a:ext uri="{FF2B5EF4-FFF2-40B4-BE49-F238E27FC236}">
              <a16:creationId xmlns:a16="http://schemas.microsoft.com/office/drawing/2014/main" id="{8E6BD972-31BD-4EAF-91CF-9441702889D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72" name="Line 28">
          <a:extLst>
            <a:ext uri="{FF2B5EF4-FFF2-40B4-BE49-F238E27FC236}">
              <a16:creationId xmlns:a16="http://schemas.microsoft.com/office/drawing/2014/main" id="{801B51DC-602D-4154-B359-EFB95C3DD96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73" name="Line 30">
          <a:extLst>
            <a:ext uri="{FF2B5EF4-FFF2-40B4-BE49-F238E27FC236}">
              <a16:creationId xmlns:a16="http://schemas.microsoft.com/office/drawing/2014/main" id="{7BC12286-5129-4291-88CE-6A3B7F57029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74" name="Line 32">
          <a:extLst>
            <a:ext uri="{FF2B5EF4-FFF2-40B4-BE49-F238E27FC236}">
              <a16:creationId xmlns:a16="http://schemas.microsoft.com/office/drawing/2014/main" id="{1E3109D6-EB8C-4DA2-A193-DDA1A7A7AD2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75" name="Line 34">
          <a:extLst>
            <a:ext uri="{FF2B5EF4-FFF2-40B4-BE49-F238E27FC236}">
              <a16:creationId xmlns:a16="http://schemas.microsoft.com/office/drawing/2014/main" id="{91778AE1-0D1F-4AAD-B750-B76B86EA837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76" name="Line 36">
          <a:extLst>
            <a:ext uri="{FF2B5EF4-FFF2-40B4-BE49-F238E27FC236}">
              <a16:creationId xmlns:a16="http://schemas.microsoft.com/office/drawing/2014/main" id="{D1ACF1EB-D204-4095-9DD8-D5360041999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77" name="Line 38">
          <a:extLst>
            <a:ext uri="{FF2B5EF4-FFF2-40B4-BE49-F238E27FC236}">
              <a16:creationId xmlns:a16="http://schemas.microsoft.com/office/drawing/2014/main" id="{B93ECDAD-B0BE-4F14-93DD-05CE96DA4E3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78" name="Line 168">
          <a:extLst>
            <a:ext uri="{FF2B5EF4-FFF2-40B4-BE49-F238E27FC236}">
              <a16:creationId xmlns:a16="http://schemas.microsoft.com/office/drawing/2014/main" id="{141C7B09-B521-4FE0-AC06-5D05A388886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79" name="Line 169">
          <a:extLst>
            <a:ext uri="{FF2B5EF4-FFF2-40B4-BE49-F238E27FC236}">
              <a16:creationId xmlns:a16="http://schemas.microsoft.com/office/drawing/2014/main" id="{72781D6C-3CCF-4781-84E6-3DAAC5589E4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80" name="Line 170">
          <a:extLst>
            <a:ext uri="{FF2B5EF4-FFF2-40B4-BE49-F238E27FC236}">
              <a16:creationId xmlns:a16="http://schemas.microsoft.com/office/drawing/2014/main" id="{B678AE82-C586-4348-933E-883ECE907A1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81" name="Line 172">
          <a:extLst>
            <a:ext uri="{FF2B5EF4-FFF2-40B4-BE49-F238E27FC236}">
              <a16:creationId xmlns:a16="http://schemas.microsoft.com/office/drawing/2014/main" id="{3478856D-391D-4F4A-AA06-FBA2873787F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82" name="Line 174">
          <a:extLst>
            <a:ext uri="{FF2B5EF4-FFF2-40B4-BE49-F238E27FC236}">
              <a16:creationId xmlns:a16="http://schemas.microsoft.com/office/drawing/2014/main" id="{607DEA3D-2311-4C82-952A-6A34F2F1ED5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83" name="Line 176">
          <a:extLst>
            <a:ext uri="{FF2B5EF4-FFF2-40B4-BE49-F238E27FC236}">
              <a16:creationId xmlns:a16="http://schemas.microsoft.com/office/drawing/2014/main" id="{DA2D5AB3-F90C-4FF0-AD73-F7D4553F406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84" name="Line 178">
          <a:extLst>
            <a:ext uri="{FF2B5EF4-FFF2-40B4-BE49-F238E27FC236}">
              <a16:creationId xmlns:a16="http://schemas.microsoft.com/office/drawing/2014/main" id="{4B3BE3FB-2992-44F2-8A6F-79332D24F43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85" name="Line 180">
          <a:extLst>
            <a:ext uri="{FF2B5EF4-FFF2-40B4-BE49-F238E27FC236}">
              <a16:creationId xmlns:a16="http://schemas.microsoft.com/office/drawing/2014/main" id="{60517105-AAE6-4421-895D-257837C05E7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86" name="Line 11">
          <a:extLst>
            <a:ext uri="{FF2B5EF4-FFF2-40B4-BE49-F238E27FC236}">
              <a16:creationId xmlns:a16="http://schemas.microsoft.com/office/drawing/2014/main" id="{B25EE5A0-29C2-44C8-9212-15671C8D2E8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87" name="Line 12">
          <a:extLst>
            <a:ext uri="{FF2B5EF4-FFF2-40B4-BE49-F238E27FC236}">
              <a16:creationId xmlns:a16="http://schemas.microsoft.com/office/drawing/2014/main" id="{7FFAC220-7B76-432D-BF4A-B71A49C6DDA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88" name="Line 28">
          <a:extLst>
            <a:ext uri="{FF2B5EF4-FFF2-40B4-BE49-F238E27FC236}">
              <a16:creationId xmlns:a16="http://schemas.microsoft.com/office/drawing/2014/main" id="{7243114A-7633-48CB-A236-3ABC4AF2848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89" name="Line 30">
          <a:extLst>
            <a:ext uri="{FF2B5EF4-FFF2-40B4-BE49-F238E27FC236}">
              <a16:creationId xmlns:a16="http://schemas.microsoft.com/office/drawing/2014/main" id="{063C3D93-47EE-48C4-A750-E01A8FB55FA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90" name="Line 32">
          <a:extLst>
            <a:ext uri="{FF2B5EF4-FFF2-40B4-BE49-F238E27FC236}">
              <a16:creationId xmlns:a16="http://schemas.microsoft.com/office/drawing/2014/main" id="{4591D111-B9BE-4C3E-80A9-C23E5D3E802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91" name="Line 34">
          <a:extLst>
            <a:ext uri="{FF2B5EF4-FFF2-40B4-BE49-F238E27FC236}">
              <a16:creationId xmlns:a16="http://schemas.microsoft.com/office/drawing/2014/main" id="{05C6C7DD-C0BC-4086-AFF9-5FAF70162AE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92" name="Line 36">
          <a:extLst>
            <a:ext uri="{FF2B5EF4-FFF2-40B4-BE49-F238E27FC236}">
              <a16:creationId xmlns:a16="http://schemas.microsoft.com/office/drawing/2014/main" id="{D56279DA-9EA6-48B2-ABA8-DCD15AB3BFA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93" name="Line 38">
          <a:extLst>
            <a:ext uri="{FF2B5EF4-FFF2-40B4-BE49-F238E27FC236}">
              <a16:creationId xmlns:a16="http://schemas.microsoft.com/office/drawing/2014/main" id="{2052B22D-FADF-4004-A1F4-995CEBCDE54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94" name="Line 168">
          <a:extLst>
            <a:ext uri="{FF2B5EF4-FFF2-40B4-BE49-F238E27FC236}">
              <a16:creationId xmlns:a16="http://schemas.microsoft.com/office/drawing/2014/main" id="{C6B10C96-19EA-4D5A-9464-E880500CD5B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95" name="Line 169">
          <a:extLst>
            <a:ext uri="{FF2B5EF4-FFF2-40B4-BE49-F238E27FC236}">
              <a16:creationId xmlns:a16="http://schemas.microsoft.com/office/drawing/2014/main" id="{B91CE26D-21FB-495C-B1D0-F7FACDC271F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96" name="Line 170">
          <a:extLst>
            <a:ext uri="{FF2B5EF4-FFF2-40B4-BE49-F238E27FC236}">
              <a16:creationId xmlns:a16="http://schemas.microsoft.com/office/drawing/2014/main" id="{BB00984A-623F-4F4A-93FC-DE49EBDE1D2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97" name="Line 172">
          <a:extLst>
            <a:ext uri="{FF2B5EF4-FFF2-40B4-BE49-F238E27FC236}">
              <a16:creationId xmlns:a16="http://schemas.microsoft.com/office/drawing/2014/main" id="{19B75375-1BED-4CD8-8144-89D9B14501F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98" name="Line 174">
          <a:extLst>
            <a:ext uri="{FF2B5EF4-FFF2-40B4-BE49-F238E27FC236}">
              <a16:creationId xmlns:a16="http://schemas.microsoft.com/office/drawing/2014/main" id="{8B4BB705-BEC8-4074-9E98-8CC30555119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99" name="Line 176">
          <a:extLst>
            <a:ext uri="{FF2B5EF4-FFF2-40B4-BE49-F238E27FC236}">
              <a16:creationId xmlns:a16="http://schemas.microsoft.com/office/drawing/2014/main" id="{41BC0639-54F7-41A7-944E-D92EA52AAB0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00" name="Line 29">
          <a:extLst>
            <a:ext uri="{FF2B5EF4-FFF2-40B4-BE49-F238E27FC236}">
              <a16:creationId xmlns:a16="http://schemas.microsoft.com/office/drawing/2014/main" id="{8E84327E-88A2-45F3-8A5F-68B59EBF549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01" name="Line 31">
          <a:extLst>
            <a:ext uri="{FF2B5EF4-FFF2-40B4-BE49-F238E27FC236}">
              <a16:creationId xmlns:a16="http://schemas.microsoft.com/office/drawing/2014/main" id="{D52E77EB-A5D4-4945-AC1F-7FDDACCC549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02" name="Line 33">
          <a:extLst>
            <a:ext uri="{FF2B5EF4-FFF2-40B4-BE49-F238E27FC236}">
              <a16:creationId xmlns:a16="http://schemas.microsoft.com/office/drawing/2014/main" id="{20663839-1A2A-41F3-8C6D-F0F69A44018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03" name="Line 35">
          <a:extLst>
            <a:ext uri="{FF2B5EF4-FFF2-40B4-BE49-F238E27FC236}">
              <a16:creationId xmlns:a16="http://schemas.microsoft.com/office/drawing/2014/main" id="{DA641E9D-FB0F-45BA-ACF8-8601861E0F1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04" name="Line 37">
          <a:extLst>
            <a:ext uri="{FF2B5EF4-FFF2-40B4-BE49-F238E27FC236}">
              <a16:creationId xmlns:a16="http://schemas.microsoft.com/office/drawing/2014/main" id="{35B024F1-07B0-4767-A72A-0603596D690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05" name="Line 39">
          <a:extLst>
            <a:ext uri="{FF2B5EF4-FFF2-40B4-BE49-F238E27FC236}">
              <a16:creationId xmlns:a16="http://schemas.microsoft.com/office/drawing/2014/main" id="{425919FC-A343-4E60-8F6C-9932C0FA259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06" name="Line 171">
          <a:extLst>
            <a:ext uri="{FF2B5EF4-FFF2-40B4-BE49-F238E27FC236}">
              <a16:creationId xmlns:a16="http://schemas.microsoft.com/office/drawing/2014/main" id="{09A47006-0FF3-45B0-8FBA-7D4C3575DF1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07" name="Line 173">
          <a:extLst>
            <a:ext uri="{FF2B5EF4-FFF2-40B4-BE49-F238E27FC236}">
              <a16:creationId xmlns:a16="http://schemas.microsoft.com/office/drawing/2014/main" id="{8053C85A-ACEE-4629-BEA8-E0602E594D9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08" name="Line 175">
          <a:extLst>
            <a:ext uri="{FF2B5EF4-FFF2-40B4-BE49-F238E27FC236}">
              <a16:creationId xmlns:a16="http://schemas.microsoft.com/office/drawing/2014/main" id="{28DE3AB6-C552-4FB5-B41F-6BFD6FA2B24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09" name="Line 177">
          <a:extLst>
            <a:ext uri="{FF2B5EF4-FFF2-40B4-BE49-F238E27FC236}">
              <a16:creationId xmlns:a16="http://schemas.microsoft.com/office/drawing/2014/main" id="{78454180-7C60-4281-85C9-1388BB57D00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10" name="Line 179">
          <a:extLst>
            <a:ext uri="{FF2B5EF4-FFF2-40B4-BE49-F238E27FC236}">
              <a16:creationId xmlns:a16="http://schemas.microsoft.com/office/drawing/2014/main" id="{F7332946-9215-4632-8B09-59D0A5CDFEE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11" name="Line 181">
          <a:extLst>
            <a:ext uri="{FF2B5EF4-FFF2-40B4-BE49-F238E27FC236}">
              <a16:creationId xmlns:a16="http://schemas.microsoft.com/office/drawing/2014/main" id="{B648BBC1-FB1C-4556-B472-FB4FD90551A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12" name="Line 29">
          <a:extLst>
            <a:ext uri="{FF2B5EF4-FFF2-40B4-BE49-F238E27FC236}">
              <a16:creationId xmlns:a16="http://schemas.microsoft.com/office/drawing/2014/main" id="{2E48CC28-4117-4A6F-B413-9DC88583542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13" name="Line 31">
          <a:extLst>
            <a:ext uri="{FF2B5EF4-FFF2-40B4-BE49-F238E27FC236}">
              <a16:creationId xmlns:a16="http://schemas.microsoft.com/office/drawing/2014/main" id="{19FC8E0C-1FD8-4BC1-86CF-DAAA7288924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14" name="Line 33">
          <a:extLst>
            <a:ext uri="{FF2B5EF4-FFF2-40B4-BE49-F238E27FC236}">
              <a16:creationId xmlns:a16="http://schemas.microsoft.com/office/drawing/2014/main" id="{8C237F8C-A9E4-487A-8154-937319760AB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15" name="Line 35">
          <a:extLst>
            <a:ext uri="{FF2B5EF4-FFF2-40B4-BE49-F238E27FC236}">
              <a16:creationId xmlns:a16="http://schemas.microsoft.com/office/drawing/2014/main" id="{1A0BA7C6-1AD1-4B73-B358-C1B0E8AF748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16" name="Line 37">
          <a:extLst>
            <a:ext uri="{FF2B5EF4-FFF2-40B4-BE49-F238E27FC236}">
              <a16:creationId xmlns:a16="http://schemas.microsoft.com/office/drawing/2014/main" id="{80BEF82F-C1E8-4D27-8B19-3D197151C17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17" name="Line 39">
          <a:extLst>
            <a:ext uri="{FF2B5EF4-FFF2-40B4-BE49-F238E27FC236}">
              <a16:creationId xmlns:a16="http://schemas.microsoft.com/office/drawing/2014/main" id="{D8AEF1D1-5700-4EA4-9F97-6B0F223596E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18" name="Line 171">
          <a:extLst>
            <a:ext uri="{FF2B5EF4-FFF2-40B4-BE49-F238E27FC236}">
              <a16:creationId xmlns:a16="http://schemas.microsoft.com/office/drawing/2014/main" id="{1623937A-5135-4FC8-9FD9-B01FC8983FF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19" name="Line 173">
          <a:extLst>
            <a:ext uri="{FF2B5EF4-FFF2-40B4-BE49-F238E27FC236}">
              <a16:creationId xmlns:a16="http://schemas.microsoft.com/office/drawing/2014/main" id="{B7031C18-3629-452B-BEC0-E186C3E235F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20" name="Line 175">
          <a:extLst>
            <a:ext uri="{FF2B5EF4-FFF2-40B4-BE49-F238E27FC236}">
              <a16:creationId xmlns:a16="http://schemas.microsoft.com/office/drawing/2014/main" id="{941B0651-D505-4F2D-B3A8-02D2A3BDD90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21" name="Line 177">
          <a:extLst>
            <a:ext uri="{FF2B5EF4-FFF2-40B4-BE49-F238E27FC236}">
              <a16:creationId xmlns:a16="http://schemas.microsoft.com/office/drawing/2014/main" id="{29CCA8E5-94B1-485E-934B-39CCB4D19EA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22" name="Line 179">
          <a:extLst>
            <a:ext uri="{FF2B5EF4-FFF2-40B4-BE49-F238E27FC236}">
              <a16:creationId xmlns:a16="http://schemas.microsoft.com/office/drawing/2014/main" id="{AF183F9B-EDAD-4137-BFD9-C528D38CB98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23" name="Line 181">
          <a:extLst>
            <a:ext uri="{FF2B5EF4-FFF2-40B4-BE49-F238E27FC236}">
              <a16:creationId xmlns:a16="http://schemas.microsoft.com/office/drawing/2014/main" id="{E6FE6D79-848F-4FCF-A3DE-5B9156D225B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24" name="Line 11">
          <a:extLst>
            <a:ext uri="{FF2B5EF4-FFF2-40B4-BE49-F238E27FC236}">
              <a16:creationId xmlns:a16="http://schemas.microsoft.com/office/drawing/2014/main" id="{AC296656-BD05-486F-96BA-1202A4479C7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25" name="Line 12">
          <a:extLst>
            <a:ext uri="{FF2B5EF4-FFF2-40B4-BE49-F238E27FC236}">
              <a16:creationId xmlns:a16="http://schemas.microsoft.com/office/drawing/2014/main" id="{309F2A93-B23D-41BA-8633-51D2793FD67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26" name="Line 28">
          <a:extLst>
            <a:ext uri="{FF2B5EF4-FFF2-40B4-BE49-F238E27FC236}">
              <a16:creationId xmlns:a16="http://schemas.microsoft.com/office/drawing/2014/main" id="{5C178965-1D2F-4E86-A67E-F879882E0D6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27" name="Line 30">
          <a:extLst>
            <a:ext uri="{FF2B5EF4-FFF2-40B4-BE49-F238E27FC236}">
              <a16:creationId xmlns:a16="http://schemas.microsoft.com/office/drawing/2014/main" id="{ACAC8CE2-973F-42B9-9633-6193E5F8215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28" name="Line 32">
          <a:extLst>
            <a:ext uri="{FF2B5EF4-FFF2-40B4-BE49-F238E27FC236}">
              <a16:creationId xmlns:a16="http://schemas.microsoft.com/office/drawing/2014/main" id="{19877EDB-342E-4516-8192-5DF0AC5F2B7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29" name="Line 34">
          <a:extLst>
            <a:ext uri="{FF2B5EF4-FFF2-40B4-BE49-F238E27FC236}">
              <a16:creationId xmlns:a16="http://schemas.microsoft.com/office/drawing/2014/main" id="{9EB2B572-1B49-4DA2-AE6E-4877F7077FD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30" name="Line 36">
          <a:extLst>
            <a:ext uri="{FF2B5EF4-FFF2-40B4-BE49-F238E27FC236}">
              <a16:creationId xmlns:a16="http://schemas.microsoft.com/office/drawing/2014/main" id="{BBD5B959-FF0E-487C-A43B-BD29A478647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31" name="Line 38">
          <a:extLst>
            <a:ext uri="{FF2B5EF4-FFF2-40B4-BE49-F238E27FC236}">
              <a16:creationId xmlns:a16="http://schemas.microsoft.com/office/drawing/2014/main" id="{0674B8EE-1A65-49DC-B457-9AC67EC83E7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32" name="Line 168">
          <a:extLst>
            <a:ext uri="{FF2B5EF4-FFF2-40B4-BE49-F238E27FC236}">
              <a16:creationId xmlns:a16="http://schemas.microsoft.com/office/drawing/2014/main" id="{9F2D2D6A-9437-4CE0-8B7B-FFCC186DBCF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33" name="Line 169">
          <a:extLst>
            <a:ext uri="{FF2B5EF4-FFF2-40B4-BE49-F238E27FC236}">
              <a16:creationId xmlns:a16="http://schemas.microsoft.com/office/drawing/2014/main" id="{DA5CC104-2AC7-4222-B166-010697202B5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34" name="Line 170">
          <a:extLst>
            <a:ext uri="{FF2B5EF4-FFF2-40B4-BE49-F238E27FC236}">
              <a16:creationId xmlns:a16="http://schemas.microsoft.com/office/drawing/2014/main" id="{C35887D7-8242-4173-8AA3-459F9B950FF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35" name="Line 172">
          <a:extLst>
            <a:ext uri="{FF2B5EF4-FFF2-40B4-BE49-F238E27FC236}">
              <a16:creationId xmlns:a16="http://schemas.microsoft.com/office/drawing/2014/main" id="{CC3658C1-0EB5-4AD2-9C81-860C953D793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36" name="Line 174">
          <a:extLst>
            <a:ext uri="{FF2B5EF4-FFF2-40B4-BE49-F238E27FC236}">
              <a16:creationId xmlns:a16="http://schemas.microsoft.com/office/drawing/2014/main" id="{F0B1FF4B-217D-4293-A6A3-75739E64663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37" name="Line 176">
          <a:extLst>
            <a:ext uri="{FF2B5EF4-FFF2-40B4-BE49-F238E27FC236}">
              <a16:creationId xmlns:a16="http://schemas.microsoft.com/office/drawing/2014/main" id="{9F448EC0-BB4F-4404-8ECE-8929A29C1A4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38" name="Line 178">
          <a:extLst>
            <a:ext uri="{FF2B5EF4-FFF2-40B4-BE49-F238E27FC236}">
              <a16:creationId xmlns:a16="http://schemas.microsoft.com/office/drawing/2014/main" id="{F0A4524F-F0F9-4895-BE60-2EE63DBCA66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39" name="Line 180">
          <a:extLst>
            <a:ext uri="{FF2B5EF4-FFF2-40B4-BE49-F238E27FC236}">
              <a16:creationId xmlns:a16="http://schemas.microsoft.com/office/drawing/2014/main" id="{D7625C48-1E8E-4226-954F-F13916B3273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40" name="Line 11">
          <a:extLst>
            <a:ext uri="{FF2B5EF4-FFF2-40B4-BE49-F238E27FC236}">
              <a16:creationId xmlns:a16="http://schemas.microsoft.com/office/drawing/2014/main" id="{602C96FC-E55F-4004-A6AE-F6C0907825B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41" name="Line 12">
          <a:extLst>
            <a:ext uri="{FF2B5EF4-FFF2-40B4-BE49-F238E27FC236}">
              <a16:creationId xmlns:a16="http://schemas.microsoft.com/office/drawing/2014/main" id="{CEF20CD2-D7B6-4AA2-B99F-56CB2AEA1B3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42" name="Line 28">
          <a:extLst>
            <a:ext uri="{FF2B5EF4-FFF2-40B4-BE49-F238E27FC236}">
              <a16:creationId xmlns:a16="http://schemas.microsoft.com/office/drawing/2014/main" id="{12E21C8B-53BE-4506-9C3B-D6B6FD7A270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43" name="Line 30">
          <a:extLst>
            <a:ext uri="{FF2B5EF4-FFF2-40B4-BE49-F238E27FC236}">
              <a16:creationId xmlns:a16="http://schemas.microsoft.com/office/drawing/2014/main" id="{79C85663-88FA-43F4-8F47-80AD71B1E9E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44" name="Line 32">
          <a:extLst>
            <a:ext uri="{FF2B5EF4-FFF2-40B4-BE49-F238E27FC236}">
              <a16:creationId xmlns:a16="http://schemas.microsoft.com/office/drawing/2014/main" id="{F1E3E26F-76C6-45C8-80E0-5CBAC50E1F9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45" name="Line 34">
          <a:extLst>
            <a:ext uri="{FF2B5EF4-FFF2-40B4-BE49-F238E27FC236}">
              <a16:creationId xmlns:a16="http://schemas.microsoft.com/office/drawing/2014/main" id="{75E5E138-A8FD-4FE5-BCF5-EC9919A4F71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46" name="Line 36">
          <a:extLst>
            <a:ext uri="{FF2B5EF4-FFF2-40B4-BE49-F238E27FC236}">
              <a16:creationId xmlns:a16="http://schemas.microsoft.com/office/drawing/2014/main" id="{867678FA-FBCB-48B3-94A5-2F14020EF4E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47" name="Line 38">
          <a:extLst>
            <a:ext uri="{FF2B5EF4-FFF2-40B4-BE49-F238E27FC236}">
              <a16:creationId xmlns:a16="http://schemas.microsoft.com/office/drawing/2014/main" id="{AD21C509-B1E5-4B37-860B-E2D128DE8C8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48" name="Line 168">
          <a:extLst>
            <a:ext uri="{FF2B5EF4-FFF2-40B4-BE49-F238E27FC236}">
              <a16:creationId xmlns:a16="http://schemas.microsoft.com/office/drawing/2014/main" id="{79BE14DE-30E5-43E1-87E3-58DFBBBF232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49" name="Line 169">
          <a:extLst>
            <a:ext uri="{FF2B5EF4-FFF2-40B4-BE49-F238E27FC236}">
              <a16:creationId xmlns:a16="http://schemas.microsoft.com/office/drawing/2014/main" id="{9239F3D6-9866-4053-9688-BD984E243BF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50" name="Line 170">
          <a:extLst>
            <a:ext uri="{FF2B5EF4-FFF2-40B4-BE49-F238E27FC236}">
              <a16:creationId xmlns:a16="http://schemas.microsoft.com/office/drawing/2014/main" id="{5C36466F-19A3-4B20-BFB6-80C1513D803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51" name="Line 172">
          <a:extLst>
            <a:ext uri="{FF2B5EF4-FFF2-40B4-BE49-F238E27FC236}">
              <a16:creationId xmlns:a16="http://schemas.microsoft.com/office/drawing/2014/main" id="{A2ED2473-69FD-4F6B-8A30-2A7255F1147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52" name="Line 174">
          <a:extLst>
            <a:ext uri="{FF2B5EF4-FFF2-40B4-BE49-F238E27FC236}">
              <a16:creationId xmlns:a16="http://schemas.microsoft.com/office/drawing/2014/main" id="{65042B71-B816-48B8-9E0B-6D6D40B2FEE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53" name="Line 176">
          <a:extLst>
            <a:ext uri="{FF2B5EF4-FFF2-40B4-BE49-F238E27FC236}">
              <a16:creationId xmlns:a16="http://schemas.microsoft.com/office/drawing/2014/main" id="{C5E8373D-E360-4A53-AD97-5E364D6A88E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54" name="Line 178">
          <a:extLst>
            <a:ext uri="{FF2B5EF4-FFF2-40B4-BE49-F238E27FC236}">
              <a16:creationId xmlns:a16="http://schemas.microsoft.com/office/drawing/2014/main" id="{7C015166-9CDA-4C1C-A798-45E1055E555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55" name="Line 180">
          <a:extLst>
            <a:ext uri="{FF2B5EF4-FFF2-40B4-BE49-F238E27FC236}">
              <a16:creationId xmlns:a16="http://schemas.microsoft.com/office/drawing/2014/main" id="{E0BA3F10-655C-47ED-9987-1C7DA1AE320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56" name="Line 11">
          <a:extLst>
            <a:ext uri="{FF2B5EF4-FFF2-40B4-BE49-F238E27FC236}">
              <a16:creationId xmlns:a16="http://schemas.microsoft.com/office/drawing/2014/main" id="{11254D1B-46A7-4071-BB34-C10EC2ADC23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57" name="Line 12">
          <a:extLst>
            <a:ext uri="{FF2B5EF4-FFF2-40B4-BE49-F238E27FC236}">
              <a16:creationId xmlns:a16="http://schemas.microsoft.com/office/drawing/2014/main" id="{061835D7-8715-4651-ADA7-2D0D91CDE7F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58" name="Line 28">
          <a:extLst>
            <a:ext uri="{FF2B5EF4-FFF2-40B4-BE49-F238E27FC236}">
              <a16:creationId xmlns:a16="http://schemas.microsoft.com/office/drawing/2014/main" id="{09E57DD7-1D47-47F6-8465-86DDC92A2D2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59" name="Line 30">
          <a:extLst>
            <a:ext uri="{FF2B5EF4-FFF2-40B4-BE49-F238E27FC236}">
              <a16:creationId xmlns:a16="http://schemas.microsoft.com/office/drawing/2014/main" id="{41DDA3BC-F531-4AD6-A8C6-DDC9FD8A2A0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60" name="Line 32">
          <a:extLst>
            <a:ext uri="{FF2B5EF4-FFF2-40B4-BE49-F238E27FC236}">
              <a16:creationId xmlns:a16="http://schemas.microsoft.com/office/drawing/2014/main" id="{5C947041-4A41-41C3-90B3-C30227117A8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61" name="Line 34">
          <a:extLst>
            <a:ext uri="{FF2B5EF4-FFF2-40B4-BE49-F238E27FC236}">
              <a16:creationId xmlns:a16="http://schemas.microsoft.com/office/drawing/2014/main" id="{BBD4D618-A7C3-45AA-858A-0FD27BA5B98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62" name="Line 36">
          <a:extLst>
            <a:ext uri="{FF2B5EF4-FFF2-40B4-BE49-F238E27FC236}">
              <a16:creationId xmlns:a16="http://schemas.microsoft.com/office/drawing/2014/main" id="{060E14E5-A07D-4D77-94F4-607FCF80AE4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63" name="Line 38">
          <a:extLst>
            <a:ext uri="{FF2B5EF4-FFF2-40B4-BE49-F238E27FC236}">
              <a16:creationId xmlns:a16="http://schemas.microsoft.com/office/drawing/2014/main" id="{0E455732-83F6-41FE-AEFD-52D99C60E93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64" name="Line 168">
          <a:extLst>
            <a:ext uri="{FF2B5EF4-FFF2-40B4-BE49-F238E27FC236}">
              <a16:creationId xmlns:a16="http://schemas.microsoft.com/office/drawing/2014/main" id="{411D10EB-768D-4636-B2B9-55EEF0636ED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65" name="Line 169">
          <a:extLst>
            <a:ext uri="{FF2B5EF4-FFF2-40B4-BE49-F238E27FC236}">
              <a16:creationId xmlns:a16="http://schemas.microsoft.com/office/drawing/2014/main" id="{73634D4F-DF34-43BC-8218-000AF5D3D60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66" name="Line 170">
          <a:extLst>
            <a:ext uri="{FF2B5EF4-FFF2-40B4-BE49-F238E27FC236}">
              <a16:creationId xmlns:a16="http://schemas.microsoft.com/office/drawing/2014/main" id="{1E5433F6-66B4-4AD1-8759-E1322B310B1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67" name="Line 172">
          <a:extLst>
            <a:ext uri="{FF2B5EF4-FFF2-40B4-BE49-F238E27FC236}">
              <a16:creationId xmlns:a16="http://schemas.microsoft.com/office/drawing/2014/main" id="{01D4C5EC-C6C8-4B51-A42F-22EF7E76409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68" name="Line 174">
          <a:extLst>
            <a:ext uri="{FF2B5EF4-FFF2-40B4-BE49-F238E27FC236}">
              <a16:creationId xmlns:a16="http://schemas.microsoft.com/office/drawing/2014/main" id="{0CCF868D-637F-4118-BED5-3E782EFEC3C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69" name="Line 176">
          <a:extLst>
            <a:ext uri="{FF2B5EF4-FFF2-40B4-BE49-F238E27FC236}">
              <a16:creationId xmlns:a16="http://schemas.microsoft.com/office/drawing/2014/main" id="{028E5061-7D6E-4CF3-B7FF-DAA1DFB0E50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70" name="Line 178">
          <a:extLst>
            <a:ext uri="{FF2B5EF4-FFF2-40B4-BE49-F238E27FC236}">
              <a16:creationId xmlns:a16="http://schemas.microsoft.com/office/drawing/2014/main" id="{9118CF0F-CB56-4843-8AC1-445ECAAD595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71" name="Line 180">
          <a:extLst>
            <a:ext uri="{FF2B5EF4-FFF2-40B4-BE49-F238E27FC236}">
              <a16:creationId xmlns:a16="http://schemas.microsoft.com/office/drawing/2014/main" id="{67BD9F2F-FBBF-4260-8422-C2A692645AF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72" name="Line 11">
          <a:extLst>
            <a:ext uri="{FF2B5EF4-FFF2-40B4-BE49-F238E27FC236}">
              <a16:creationId xmlns:a16="http://schemas.microsoft.com/office/drawing/2014/main" id="{C7B17319-A5D3-43C2-A2B6-621C5CB31A4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73" name="Line 12">
          <a:extLst>
            <a:ext uri="{FF2B5EF4-FFF2-40B4-BE49-F238E27FC236}">
              <a16:creationId xmlns:a16="http://schemas.microsoft.com/office/drawing/2014/main" id="{11CDD883-3468-4FA3-8F3D-42D7576F310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74" name="Line 28">
          <a:extLst>
            <a:ext uri="{FF2B5EF4-FFF2-40B4-BE49-F238E27FC236}">
              <a16:creationId xmlns:a16="http://schemas.microsoft.com/office/drawing/2014/main" id="{9ABB7846-9C51-4AC7-8716-313DB30D9C3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75" name="Line 30">
          <a:extLst>
            <a:ext uri="{FF2B5EF4-FFF2-40B4-BE49-F238E27FC236}">
              <a16:creationId xmlns:a16="http://schemas.microsoft.com/office/drawing/2014/main" id="{D54424EB-0930-4558-89ED-BFCA33C6291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76" name="Line 32">
          <a:extLst>
            <a:ext uri="{FF2B5EF4-FFF2-40B4-BE49-F238E27FC236}">
              <a16:creationId xmlns:a16="http://schemas.microsoft.com/office/drawing/2014/main" id="{75BD23C5-0BBA-45FC-8D12-8765BAC5101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77" name="Line 34">
          <a:extLst>
            <a:ext uri="{FF2B5EF4-FFF2-40B4-BE49-F238E27FC236}">
              <a16:creationId xmlns:a16="http://schemas.microsoft.com/office/drawing/2014/main" id="{CDD589B6-DE38-4571-B19D-D2326BE3645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78" name="Line 36">
          <a:extLst>
            <a:ext uri="{FF2B5EF4-FFF2-40B4-BE49-F238E27FC236}">
              <a16:creationId xmlns:a16="http://schemas.microsoft.com/office/drawing/2014/main" id="{5353453C-1A70-435B-BD27-A1945815839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79" name="Line 38">
          <a:extLst>
            <a:ext uri="{FF2B5EF4-FFF2-40B4-BE49-F238E27FC236}">
              <a16:creationId xmlns:a16="http://schemas.microsoft.com/office/drawing/2014/main" id="{72F24FD8-44E9-484A-9C7D-1324EDF1CCA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80" name="Line 168">
          <a:extLst>
            <a:ext uri="{FF2B5EF4-FFF2-40B4-BE49-F238E27FC236}">
              <a16:creationId xmlns:a16="http://schemas.microsoft.com/office/drawing/2014/main" id="{C8AD8BD4-BD6C-4D45-8B16-2B3F2624A62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81" name="Line 169">
          <a:extLst>
            <a:ext uri="{FF2B5EF4-FFF2-40B4-BE49-F238E27FC236}">
              <a16:creationId xmlns:a16="http://schemas.microsoft.com/office/drawing/2014/main" id="{CFE5EFA6-F330-4167-9942-57151896A43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82" name="Line 170">
          <a:extLst>
            <a:ext uri="{FF2B5EF4-FFF2-40B4-BE49-F238E27FC236}">
              <a16:creationId xmlns:a16="http://schemas.microsoft.com/office/drawing/2014/main" id="{102D72E5-ACE6-4A8C-A4B8-6A02CB6822A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83" name="Line 172">
          <a:extLst>
            <a:ext uri="{FF2B5EF4-FFF2-40B4-BE49-F238E27FC236}">
              <a16:creationId xmlns:a16="http://schemas.microsoft.com/office/drawing/2014/main" id="{83BFA2A9-291C-4E69-86BB-0157ADD2667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84" name="Line 174">
          <a:extLst>
            <a:ext uri="{FF2B5EF4-FFF2-40B4-BE49-F238E27FC236}">
              <a16:creationId xmlns:a16="http://schemas.microsoft.com/office/drawing/2014/main" id="{0B86D6ED-1AD1-447D-A979-37C44C3D5CC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85" name="Line 176">
          <a:extLst>
            <a:ext uri="{FF2B5EF4-FFF2-40B4-BE49-F238E27FC236}">
              <a16:creationId xmlns:a16="http://schemas.microsoft.com/office/drawing/2014/main" id="{1EC67876-7606-49C2-8917-3196E1B74BE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86" name="Line 29">
          <a:extLst>
            <a:ext uri="{FF2B5EF4-FFF2-40B4-BE49-F238E27FC236}">
              <a16:creationId xmlns:a16="http://schemas.microsoft.com/office/drawing/2014/main" id="{96579EE2-C451-4DDA-81A2-D049010B4E3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87" name="Line 31">
          <a:extLst>
            <a:ext uri="{FF2B5EF4-FFF2-40B4-BE49-F238E27FC236}">
              <a16:creationId xmlns:a16="http://schemas.microsoft.com/office/drawing/2014/main" id="{E60CDF7A-C124-4B05-B430-CA7BED39B59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88" name="Line 33">
          <a:extLst>
            <a:ext uri="{FF2B5EF4-FFF2-40B4-BE49-F238E27FC236}">
              <a16:creationId xmlns:a16="http://schemas.microsoft.com/office/drawing/2014/main" id="{F073C00D-F4C7-4E22-B48B-8196D490FA6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89" name="Line 35">
          <a:extLst>
            <a:ext uri="{FF2B5EF4-FFF2-40B4-BE49-F238E27FC236}">
              <a16:creationId xmlns:a16="http://schemas.microsoft.com/office/drawing/2014/main" id="{E7D06693-370C-4F64-A2CD-1ADE4B8E30E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90" name="Line 37">
          <a:extLst>
            <a:ext uri="{FF2B5EF4-FFF2-40B4-BE49-F238E27FC236}">
              <a16:creationId xmlns:a16="http://schemas.microsoft.com/office/drawing/2014/main" id="{42E240C6-2FB0-44FF-AB3E-E8EFE80C5BF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91" name="Line 39">
          <a:extLst>
            <a:ext uri="{FF2B5EF4-FFF2-40B4-BE49-F238E27FC236}">
              <a16:creationId xmlns:a16="http://schemas.microsoft.com/office/drawing/2014/main" id="{C1425E3A-7F8F-47AD-9682-ED89A8B258F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92" name="Line 171">
          <a:extLst>
            <a:ext uri="{FF2B5EF4-FFF2-40B4-BE49-F238E27FC236}">
              <a16:creationId xmlns:a16="http://schemas.microsoft.com/office/drawing/2014/main" id="{4374FC45-3762-442E-A64A-D08E24C4927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93" name="Line 173">
          <a:extLst>
            <a:ext uri="{FF2B5EF4-FFF2-40B4-BE49-F238E27FC236}">
              <a16:creationId xmlns:a16="http://schemas.microsoft.com/office/drawing/2014/main" id="{16D77389-7CBB-4713-BEBC-748814A33A0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94" name="Line 175">
          <a:extLst>
            <a:ext uri="{FF2B5EF4-FFF2-40B4-BE49-F238E27FC236}">
              <a16:creationId xmlns:a16="http://schemas.microsoft.com/office/drawing/2014/main" id="{20DD22C9-C953-4C72-9DCE-6F5B0B13E96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95" name="Line 177">
          <a:extLst>
            <a:ext uri="{FF2B5EF4-FFF2-40B4-BE49-F238E27FC236}">
              <a16:creationId xmlns:a16="http://schemas.microsoft.com/office/drawing/2014/main" id="{BC752B31-1900-4347-8A92-732D9385EE8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96" name="Line 179">
          <a:extLst>
            <a:ext uri="{FF2B5EF4-FFF2-40B4-BE49-F238E27FC236}">
              <a16:creationId xmlns:a16="http://schemas.microsoft.com/office/drawing/2014/main" id="{226FAF35-0437-4280-9946-72B244719D3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97" name="Line 181">
          <a:extLst>
            <a:ext uri="{FF2B5EF4-FFF2-40B4-BE49-F238E27FC236}">
              <a16:creationId xmlns:a16="http://schemas.microsoft.com/office/drawing/2014/main" id="{F5FF145C-8AE3-465F-86E6-61BCB582E14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98" name="Line 29">
          <a:extLst>
            <a:ext uri="{FF2B5EF4-FFF2-40B4-BE49-F238E27FC236}">
              <a16:creationId xmlns:a16="http://schemas.microsoft.com/office/drawing/2014/main" id="{C1399BB7-B1EB-4640-96DE-498A6F0E73C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99" name="Line 31">
          <a:extLst>
            <a:ext uri="{FF2B5EF4-FFF2-40B4-BE49-F238E27FC236}">
              <a16:creationId xmlns:a16="http://schemas.microsoft.com/office/drawing/2014/main" id="{0E35D479-14FB-4EE7-9869-A47C9D3107E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400" name="Line 33">
          <a:extLst>
            <a:ext uri="{FF2B5EF4-FFF2-40B4-BE49-F238E27FC236}">
              <a16:creationId xmlns:a16="http://schemas.microsoft.com/office/drawing/2014/main" id="{DE8B8A05-C484-4A6A-B56F-B7069083D2C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401" name="Line 35">
          <a:extLst>
            <a:ext uri="{FF2B5EF4-FFF2-40B4-BE49-F238E27FC236}">
              <a16:creationId xmlns:a16="http://schemas.microsoft.com/office/drawing/2014/main" id="{D7150515-7864-4AAE-A4AB-67239454BCE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402" name="Line 37">
          <a:extLst>
            <a:ext uri="{FF2B5EF4-FFF2-40B4-BE49-F238E27FC236}">
              <a16:creationId xmlns:a16="http://schemas.microsoft.com/office/drawing/2014/main" id="{BD6ECBE9-40C8-437A-94F2-826DC7E17D5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403" name="Line 39">
          <a:extLst>
            <a:ext uri="{FF2B5EF4-FFF2-40B4-BE49-F238E27FC236}">
              <a16:creationId xmlns:a16="http://schemas.microsoft.com/office/drawing/2014/main" id="{2D06ECF3-1D8F-4CBA-9147-357EC4A7FD4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404" name="Line 171">
          <a:extLst>
            <a:ext uri="{FF2B5EF4-FFF2-40B4-BE49-F238E27FC236}">
              <a16:creationId xmlns:a16="http://schemas.microsoft.com/office/drawing/2014/main" id="{610B0E07-2B63-4BCE-A8D1-83425D3902B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405" name="Line 173">
          <a:extLst>
            <a:ext uri="{FF2B5EF4-FFF2-40B4-BE49-F238E27FC236}">
              <a16:creationId xmlns:a16="http://schemas.microsoft.com/office/drawing/2014/main" id="{DB18680B-7871-4C26-9786-3A68FF879CD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406" name="Line 175">
          <a:extLst>
            <a:ext uri="{FF2B5EF4-FFF2-40B4-BE49-F238E27FC236}">
              <a16:creationId xmlns:a16="http://schemas.microsoft.com/office/drawing/2014/main" id="{F24EB35C-DF3E-43E7-9E81-42428087C1C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407" name="Line 177">
          <a:extLst>
            <a:ext uri="{FF2B5EF4-FFF2-40B4-BE49-F238E27FC236}">
              <a16:creationId xmlns:a16="http://schemas.microsoft.com/office/drawing/2014/main" id="{1870A490-6703-4140-A220-62E62E639D4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408" name="Line 179">
          <a:extLst>
            <a:ext uri="{FF2B5EF4-FFF2-40B4-BE49-F238E27FC236}">
              <a16:creationId xmlns:a16="http://schemas.microsoft.com/office/drawing/2014/main" id="{83677A83-F81A-48A5-8174-5EAE66DBE81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409" name="Line 181">
          <a:extLst>
            <a:ext uri="{FF2B5EF4-FFF2-40B4-BE49-F238E27FC236}">
              <a16:creationId xmlns:a16="http://schemas.microsoft.com/office/drawing/2014/main" id="{9B90B067-860A-4EB7-B21C-271BEA017A8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10" name="Line 11">
          <a:extLst>
            <a:ext uri="{FF2B5EF4-FFF2-40B4-BE49-F238E27FC236}">
              <a16:creationId xmlns:a16="http://schemas.microsoft.com/office/drawing/2014/main" id="{4FFCEC85-62D0-428A-B9C7-5D61892C246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11" name="Line 12">
          <a:extLst>
            <a:ext uri="{FF2B5EF4-FFF2-40B4-BE49-F238E27FC236}">
              <a16:creationId xmlns:a16="http://schemas.microsoft.com/office/drawing/2014/main" id="{D23A847D-C9CD-4637-A2FE-FB5A77EB80B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12" name="Line 28">
          <a:extLst>
            <a:ext uri="{FF2B5EF4-FFF2-40B4-BE49-F238E27FC236}">
              <a16:creationId xmlns:a16="http://schemas.microsoft.com/office/drawing/2014/main" id="{4C1D2DB6-71E7-4083-B2D8-7080529AC57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13" name="Line 30">
          <a:extLst>
            <a:ext uri="{FF2B5EF4-FFF2-40B4-BE49-F238E27FC236}">
              <a16:creationId xmlns:a16="http://schemas.microsoft.com/office/drawing/2014/main" id="{BF429778-567A-4B26-8F97-0BE9F2870CB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14" name="Line 32">
          <a:extLst>
            <a:ext uri="{FF2B5EF4-FFF2-40B4-BE49-F238E27FC236}">
              <a16:creationId xmlns:a16="http://schemas.microsoft.com/office/drawing/2014/main" id="{C2740C2E-56CC-41C9-AD8B-2EF5559E4E7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15" name="Line 34">
          <a:extLst>
            <a:ext uri="{FF2B5EF4-FFF2-40B4-BE49-F238E27FC236}">
              <a16:creationId xmlns:a16="http://schemas.microsoft.com/office/drawing/2014/main" id="{791B913B-8359-47C0-B89D-03C20405494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16" name="Line 36">
          <a:extLst>
            <a:ext uri="{FF2B5EF4-FFF2-40B4-BE49-F238E27FC236}">
              <a16:creationId xmlns:a16="http://schemas.microsoft.com/office/drawing/2014/main" id="{B5F6CAA9-38AD-49BD-B4D7-750C50E7FAC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17" name="Line 38">
          <a:extLst>
            <a:ext uri="{FF2B5EF4-FFF2-40B4-BE49-F238E27FC236}">
              <a16:creationId xmlns:a16="http://schemas.microsoft.com/office/drawing/2014/main" id="{10B574BE-CFD5-45A6-A184-FFD6C1B9540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18" name="Line 168">
          <a:extLst>
            <a:ext uri="{FF2B5EF4-FFF2-40B4-BE49-F238E27FC236}">
              <a16:creationId xmlns:a16="http://schemas.microsoft.com/office/drawing/2014/main" id="{5DE8B403-AE8A-4E70-A3B2-769C18AD1A6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19" name="Line 169">
          <a:extLst>
            <a:ext uri="{FF2B5EF4-FFF2-40B4-BE49-F238E27FC236}">
              <a16:creationId xmlns:a16="http://schemas.microsoft.com/office/drawing/2014/main" id="{7C6F8749-BAD7-4C60-9237-895BDB1471A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20" name="Line 170">
          <a:extLst>
            <a:ext uri="{FF2B5EF4-FFF2-40B4-BE49-F238E27FC236}">
              <a16:creationId xmlns:a16="http://schemas.microsoft.com/office/drawing/2014/main" id="{22B060F8-8EF5-4314-A02B-18E4EF01C79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21" name="Line 172">
          <a:extLst>
            <a:ext uri="{FF2B5EF4-FFF2-40B4-BE49-F238E27FC236}">
              <a16:creationId xmlns:a16="http://schemas.microsoft.com/office/drawing/2014/main" id="{8FFFAEEB-E4C7-4047-8925-1B44E79E295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22" name="Line 174">
          <a:extLst>
            <a:ext uri="{FF2B5EF4-FFF2-40B4-BE49-F238E27FC236}">
              <a16:creationId xmlns:a16="http://schemas.microsoft.com/office/drawing/2014/main" id="{4A6F1EF2-C15F-4ACA-AC9E-F19136F93E6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23" name="Line 176">
          <a:extLst>
            <a:ext uri="{FF2B5EF4-FFF2-40B4-BE49-F238E27FC236}">
              <a16:creationId xmlns:a16="http://schemas.microsoft.com/office/drawing/2014/main" id="{D0EC562C-883E-439B-99BA-DDD0623782B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24" name="Line 178">
          <a:extLst>
            <a:ext uri="{FF2B5EF4-FFF2-40B4-BE49-F238E27FC236}">
              <a16:creationId xmlns:a16="http://schemas.microsoft.com/office/drawing/2014/main" id="{B51A0CB1-1855-4B0A-9BC4-7CA24776F96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25" name="Line 180">
          <a:extLst>
            <a:ext uri="{FF2B5EF4-FFF2-40B4-BE49-F238E27FC236}">
              <a16:creationId xmlns:a16="http://schemas.microsoft.com/office/drawing/2014/main" id="{A1C81B57-0923-4884-AACB-8CD09DC3E25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26" name="Line 11">
          <a:extLst>
            <a:ext uri="{FF2B5EF4-FFF2-40B4-BE49-F238E27FC236}">
              <a16:creationId xmlns:a16="http://schemas.microsoft.com/office/drawing/2014/main" id="{AB8E38C1-2389-42AC-9326-11148184F29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27" name="Line 12">
          <a:extLst>
            <a:ext uri="{FF2B5EF4-FFF2-40B4-BE49-F238E27FC236}">
              <a16:creationId xmlns:a16="http://schemas.microsoft.com/office/drawing/2014/main" id="{EFD4B72C-529C-4F78-9BAE-AA6D1D9FAC5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28" name="Line 28">
          <a:extLst>
            <a:ext uri="{FF2B5EF4-FFF2-40B4-BE49-F238E27FC236}">
              <a16:creationId xmlns:a16="http://schemas.microsoft.com/office/drawing/2014/main" id="{B7EC9A08-F260-4B57-A897-C2482DC7E7C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29" name="Line 30">
          <a:extLst>
            <a:ext uri="{FF2B5EF4-FFF2-40B4-BE49-F238E27FC236}">
              <a16:creationId xmlns:a16="http://schemas.microsoft.com/office/drawing/2014/main" id="{5F0255C3-03CB-411D-8172-0E9F73E538F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30" name="Line 32">
          <a:extLst>
            <a:ext uri="{FF2B5EF4-FFF2-40B4-BE49-F238E27FC236}">
              <a16:creationId xmlns:a16="http://schemas.microsoft.com/office/drawing/2014/main" id="{04E75544-7884-4755-BC4E-9CB70AC8F2F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31" name="Line 34">
          <a:extLst>
            <a:ext uri="{FF2B5EF4-FFF2-40B4-BE49-F238E27FC236}">
              <a16:creationId xmlns:a16="http://schemas.microsoft.com/office/drawing/2014/main" id="{84A06CFE-E374-411C-8046-BF4B32784BE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32" name="Line 36">
          <a:extLst>
            <a:ext uri="{FF2B5EF4-FFF2-40B4-BE49-F238E27FC236}">
              <a16:creationId xmlns:a16="http://schemas.microsoft.com/office/drawing/2014/main" id="{A77F5CBF-3C04-4355-B8A1-B156D240701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33" name="Line 38">
          <a:extLst>
            <a:ext uri="{FF2B5EF4-FFF2-40B4-BE49-F238E27FC236}">
              <a16:creationId xmlns:a16="http://schemas.microsoft.com/office/drawing/2014/main" id="{A80710B0-6EAE-40A3-A86F-36411D356E6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34" name="Line 168">
          <a:extLst>
            <a:ext uri="{FF2B5EF4-FFF2-40B4-BE49-F238E27FC236}">
              <a16:creationId xmlns:a16="http://schemas.microsoft.com/office/drawing/2014/main" id="{4758F350-2356-46DF-B974-5306C47E3AA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35" name="Line 169">
          <a:extLst>
            <a:ext uri="{FF2B5EF4-FFF2-40B4-BE49-F238E27FC236}">
              <a16:creationId xmlns:a16="http://schemas.microsoft.com/office/drawing/2014/main" id="{E7966A82-D537-4899-9AB4-58BD4F8650D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36" name="Line 170">
          <a:extLst>
            <a:ext uri="{FF2B5EF4-FFF2-40B4-BE49-F238E27FC236}">
              <a16:creationId xmlns:a16="http://schemas.microsoft.com/office/drawing/2014/main" id="{BE129C5D-AC7E-4D98-90FA-AF033BF1113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37" name="Line 172">
          <a:extLst>
            <a:ext uri="{FF2B5EF4-FFF2-40B4-BE49-F238E27FC236}">
              <a16:creationId xmlns:a16="http://schemas.microsoft.com/office/drawing/2014/main" id="{D3500F62-A804-425A-92C1-4B17B5CEA55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38" name="Line 174">
          <a:extLst>
            <a:ext uri="{FF2B5EF4-FFF2-40B4-BE49-F238E27FC236}">
              <a16:creationId xmlns:a16="http://schemas.microsoft.com/office/drawing/2014/main" id="{DE6F4A09-9AB1-4695-B4CD-2D8B50BDB35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39" name="Line 176">
          <a:extLst>
            <a:ext uri="{FF2B5EF4-FFF2-40B4-BE49-F238E27FC236}">
              <a16:creationId xmlns:a16="http://schemas.microsoft.com/office/drawing/2014/main" id="{063C8A9F-71D5-4147-86F4-DE073776AB0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40" name="Line 178">
          <a:extLst>
            <a:ext uri="{FF2B5EF4-FFF2-40B4-BE49-F238E27FC236}">
              <a16:creationId xmlns:a16="http://schemas.microsoft.com/office/drawing/2014/main" id="{5058D280-46B2-42D0-8970-BD87475B4B1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41" name="Line 180">
          <a:extLst>
            <a:ext uri="{FF2B5EF4-FFF2-40B4-BE49-F238E27FC236}">
              <a16:creationId xmlns:a16="http://schemas.microsoft.com/office/drawing/2014/main" id="{4700D755-CFD7-4C4A-B716-8D65782A62B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42" name="Line 11">
          <a:extLst>
            <a:ext uri="{FF2B5EF4-FFF2-40B4-BE49-F238E27FC236}">
              <a16:creationId xmlns:a16="http://schemas.microsoft.com/office/drawing/2014/main" id="{8633923B-F749-44A0-8D63-FB15BBA19EB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43" name="Line 12">
          <a:extLst>
            <a:ext uri="{FF2B5EF4-FFF2-40B4-BE49-F238E27FC236}">
              <a16:creationId xmlns:a16="http://schemas.microsoft.com/office/drawing/2014/main" id="{1AF50FEB-F594-4838-8E1A-24849C7B52D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44" name="Line 28">
          <a:extLst>
            <a:ext uri="{FF2B5EF4-FFF2-40B4-BE49-F238E27FC236}">
              <a16:creationId xmlns:a16="http://schemas.microsoft.com/office/drawing/2014/main" id="{E2A01634-C87E-42C7-A72D-F0BEDF4F29A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45" name="Line 30">
          <a:extLst>
            <a:ext uri="{FF2B5EF4-FFF2-40B4-BE49-F238E27FC236}">
              <a16:creationId xmlns:a16="http://schemas.microsoft.com/office/drawing/2014/main" id="{F71407B6-7281-4408-A06A-17842D66C90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46" name="Line 32">
          <a:extLst>
            <a:ext uri="{FF2B5EF4-FFF2-40B4-BE49-F238E27FC236}">
              <a16:creationId xmlns:a16="http://schemas.microsoft.com/office/drawing/2014/main" id="{5EF06C7D-01AE-4CEE-A23C-4175C65EBA6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47" name="Line 34">
          <a:extLst>
            <a:ext uri="{FF2B5EF4-FFF2-40B4-BE49-F238E27FC236}">
              <a16:creationId xmlns:a16="http://schemas.microsoft.com/office/drawing/2014/main" id="{B00737A0-072D-493B-953B-015B99ED49D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48" name="Line 36">
          <a:extLst>
            <a:ext uri="{FF2B5EF4-FFF2-40B4-BE49-F238E27FC236}">
              <a16:creationId xmlns:a16="http://schemas.microsoft.com/office/drawing/2014/main" id="{10DFF6E5-AA3D-4BB7-90F4-2F03BFFE1A4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49" name="Line 38">
          <a:extLst>
            <a:ext uri="{FF2B5EF4-FFF2-40B4-BE49-F238E27FC236}">
              <a16:creationId xmlns:a16="http://schemas.microsoft.com/office/drawing/2014/main" id="{1A6E35CF-2E26-45A0-BFB6-0A3B75A4653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50" name="Line 168">
          <a:extLst>
            <a:ext uri="{FF2B5EF4-FFF2-40B4-BE49-F238E27FC236}">
              <a16:creationId xmlns:a16="http://schemas.microsoft.com/office/drawing/2014/main" id="{D3697B43-8972-4F4B-A8F4-E64E500C2FC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51" name="Line 169">
          <a:extLst>
            <a:ext uri="{FF2B5EF4-FFF2-40B4-BE49-F238E27FC236}">
              <a16:creationId xmlns:a16="http://schemas.microsoft.com/office/drawing/2014/main" id="{935CEB6B-7A4B-42A7-8ADE-85ECCA6E86D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52" name="Line 170">
          <a:extLst>
            <a:ext uri="{FF2B5EF4-FFF2-40B4-BE49-F238E27FC236}">
              <a16:creationId xmlns:a16="http://schemas.microsoft.com/office/drawing/2014/main" id="{3BBCB705-00CB-4EE5-AECC-D083CF804AA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53" name="Line 172">
          <a:extLst>
            <a:ext uri="{FF2B5EF4-FFF2-40B4-BE49-F238E27FC236}">
              <a16:creationId xmlns:a16="http://schemas.microsoft.com/office/drawing/2014/main" id="{AA80D36E-E1DF-4ACB-9EB8-1DF26DFCC13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54" name="Line 174">
          <a:extLst>
            <a:ext uri="{FF2B5EF4-FFF2-40B4-BE49-F238E27FC236}">
              <a16:creationId xmlns:a16="http://schemas.microsoft.com/office/drawing/2014/main" id="{6BF94A7B-79BE-4554-8AD5-0F734518C07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55" name="Line 176">
          <a:extLst>
            <a:ext uri="{FF2B5EF4-FFF2-40B4-BE49-F238E27FC236}">
              <a16:creationId xmlns:a16="http://schemas.microsoft.com/office/drawing/2014/main" id="{51E2D460-63E6-4AF5-B0D1-59D67350815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56" name="Line 178">
          <a:extLst>
            <a:ext uri="{FF2B5EF4-FFF2-40B4-BE49-F238E27FC236}">
              <a16:creationId xmlns:a16="http://schemas.microsoft.com/office/drawing/2014/main" id="{BA11834F-4122-46A4-9A14-FE3EED3D679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57" name="Line 180">
          <a:extLst>
            <a:ext uri="{FF2B5EF4-FFF2-40B4-BE49-F238E27FC236}">
              <a16:creationId xmlns:a16="http://schemas.microsoft.com/office/drawing/2014/main" id="{31D8AA7C-F8A9-425F-87E0-ADE9031F13C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58" name="Line 11">
          <a:extLst>
            <a:ext uri="{FF2B5EF4-FFF2-40B4-BE49-F238E27FC236}">
              <a16:creationId xmlns:a16="http://schemas.microsoft.com/office/drawing/2014/main" id="{4D8A2C46-5BB9-4024-82BD-1D12DF85626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59" name="Line 12">
          <a:extLst>
            <a:ext uri="{FF2B5EF4-FFF2-40B4-BE49-F238E27FC236}">
              <a16:creationId xmlns:a16="http://schemas.microsoft.com/office/drawing/2014/main" id="{7737D0D5-2E1C-4EF5-8A6E-1526774DD74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60" name="Line 28">
          <a:extLst>
            <a:ext uri="{FF2B5EF4-FFF2-40B4-BE49-F238E27FC236}">
              <a16:creationId xmlns:a16="http://schemas.microsoft.com/office/drawing/2014/main" id="{545F0452-778F-4B31-9071-D7F57FD4C12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61" name="Line 30">
          <a:extLst>
            <a:ext uri="{FF2B5EF4-FFF2-40B4-BE49-F238E27FC236}">
              <a16:creationId xmlns:a16="http://schemas.microsoft.com/office/drawing/2014/main" id="{3A986F9A-4231-44AB-96DF-A8454F2DEF6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62" name="Line 32">
          <a:extLst>
            <a:ext uri="{FF2B5EF4-FFF2-40B4-BE49-F238E27FC236}">
              <a16:creationId xmlns:a16="http://schemas.microsoft.com/office/drawing/2014/main" id="{DFD089D1-872D-4269-9EED-DBDFC90CC47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63" name="Line 34">
          <a:extLst>
            <a:ext uri="{FF2B5EF4-FFF2-40B4-BE49-F238E27FC236}">
              <a16:creationId xmlns:a16="http://schemas.microsoft.com/office/drawing/2014/main" id="{0498342E-60A9-42C1-A8FB-EF6A8FE63A4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64" name="Line 36">
          <a:extLst>
            <a:ext uri="{FF2B5EF4-FFF2-40B4-BE49-F238E27FC236}">
              <a16:creationId xmlns:a16="http://schemas.microsoft.com/office/drawing/2014/main" id="{0ACBA9FF-8085-4EDA-98A7-254443F8E0E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65" name="Line 38">
          <a:extLst>
            <a:ext uri="{FF2B5EF4-FFF2-40B4-BE49-F238E27FC236}">
              <a16:creationId xmlns:a16="http://schemas.microsoft.com/office/drawing/2014/main" id="{4BF7D4D5-FD62-48EC-A2B1-A14FA1C9F60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66" name="Line 168">
          <a:extLst>
            <a:ext uri="{FF2B5EF4-FFF2-40B4-BE49-F238E27FC236}">
              <a16:creationId xmlns:a16="http://schemas.microsoft.com/office/drawing/2014/main" id="{2161EE26-1D14-46CC-9C57-B1A0BA59AF9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67" name="Line 169">
          <a:extLst>
            <a:ext uri="{FF2B5EF4-FFF2-40B4-BE49-F238E27FC236}">
              <a16:creationId xmlns:a16="http://schemas.microsoft.com/office/drawing/2014/main" id="{57176726-CAF1-4601-BDE1-9BD59BF3A5F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68" name="Line 170">
          <a:extLst>
            <a:ext uri="{FF2B5EF4-FFF2-40B4-BE49-F238E27FC236}">
              <a16:creationId xmlns:a16="http://schemas.microsoft.com/office/drawing/2014/main" id="{5575226B-6FBB-4A7C-88CB-F8F8BF41027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69" name="Line 172">
          <a:extLst>
            <a:ext uri="{FF2B5EF4-FFF2-40B4-BE49-F238E27FC236}">
              <a16:creationId xmlns:a16="http://schemas.microsoft.com/office/drawing/2014/main" id="{564A6DD0-2154-4312-A143-B630D3A267A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70" name="Line 174">
          <a:extLst>
            <a:ext uri="{FF2B5EF4-FFF2-40B4-BE49-F238E27FC236}">
              <a16:creationId xmlns:a16="http://schemas.microsoft.com/office/drawing/2014/main" id="{3596A304-ED29-4234-945F-F48772F0C80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71" name="Line 176">
          <a:extLst>
            <a:ext uri="{FF2B5EF4-FFF2-40B4-BE49-F238E27FC236}">
              <a16:creationId xmlns:a16="http://schemas.microsoft.com/office/drawing/2014/main" id="{570DE5D9-1AE3-44D8-B18E-7101937618B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72" name="Line 29">
          <a:extLst>
            <a:ext uri="{FF2B5EF4-FFF2-40B4-BE49-F238E27FC236}">
              <a16:creationId xmlns:a16="http://schemas.microsoft.com/office/drawing/2014/main" id="{1B5135D2-4445-4F19-9689-B379600C7F6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73" name="Line 31">
          <a:extLst>
            <a:ext uri="{FF2B5EF4-FFF2-40B4-BE49-F238E27FC236}">
              <a16:creationId xmlns:a16="http://schemas.microsoft.com/office/drawing/2014/main" id="{21764048-C43B-4292-9F1D-733072087A1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74" name="Line 33">
          <a:extLst>
            <a:ext uri="{FF2B5EF4-FFF2-40B4-BE49-F238E27FC236}">
              <a16:creationId xmlns:a16="http://schemas.microsoft.com/office/drawing/2014/main" id="{AFDFCFB9-BC19-493D-BE77-C74ACF60A8B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75" name="Line 35">
          <a:extLst>
            <a:ext uri="{FF2B5EF4-FFF2-40B4-BE49-F238E27FC236}">
              <a16:creationId xmlns:a16="http://schemas.microsoft.com/office/drawing/2014/main" id="{C90330F6-1582-4F84-B660-0DB529062CB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76" name="Line 37">
          <a:extLst>
            <a:ext uri="{FF2B5EF4-FFF2-40B4-BE49-F238E27FC236}">
              <a16:creationId xmlns:a16="http://schemas.microsoft.com/office/drawing/2014/main" id="{7B4D6072-6E5A-45E3-8FA3-5B2CB25FBD4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77" name="Line 39">
          <a:extLst>
            <a:ext uri="{FF2B5EF4-FFF2-40B4-BE49-F238E27FC236}">
              <a16:creationId xmlns:a16="http://schemas.microsoft.com/office/drawing/2014/main" id="{FE786164-C4DF-4DFB-8A7E-1B43A3E725D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78" name="Line 171">
          <a:extLst>
            <a:ext uri="{FF2B5EF4-FFF2-40B4-BE49-F238E27FC236}">
              <a16:creationId xmlns:a16="http://schemas.microsoft.com/office/drawing/2014/main" id="{25EE40A6-8FB7-4DBC-98D5-4D1106ED025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79" name="Line 173">
          <a:extLst>
            <a:ext uri="{FF2B5EF4-FFF2-40B4-BE49-F238E27FC236}">
              <a16:creationId xmlns:a16="http://schemas.microsoft.com/office/drawing/2014/main" id="{2D93FC0A-249A-486C-B900-5B1A10D75EA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80" name="Line 175">
          <a:extLst>
            <a:ext uri="{FF2B5EF4-FFF2-40B4-BE49-F238E27FC236}">
              <a16:creationId xmlns:a16="http://schemas.microsoft.com/office/drawing/2014/main" id="{5E1F3FD9-D24F-4822-8D3C-4D088E87147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81" name="Line 177">
          <a:extLst>
            <a:ext uri="{FF2B5EF4-FFF2-40B4-BE49-F238E27FC236}">
              <a16:creationId xmlns:a16="http://schemas.microsoft.com/office/drawing/2014/main" id="{B2D3C179-1D21-479F-8868-87AA614EF8B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82" name="Line 179">
          <a:extLst>
            <a:ext uri="{FF2B5EF4-FFF2-40B4-BE49-F238E27FC236}">
              <a16:creationId xmlns:a16="http://schemas.microsoft.com/office/drawing/2014/main" id="{799A57B8-6573-4C5B-B3D0-D13C5A798B5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83" name="Line 181">
          <a:extLst>
            <a:ext uri="{FF2B5EF4-FFF2-40B4-BE49-F238E27FC236}">
              <a16:creationId xmlns:a16="http://schemas.microsoft.com/office/drawing/2014/main" id="{0E553764-FD64-4574-A2E0-366A09E6E79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84" name="Line 29">
          <a:extLst>
            <a:ext uri="{FF2B5EF4-FFF2-40B4-BE49-F238E27FC236}">
              <a16:creationId xmlns:a16="http://schemas.microsoft.com/office/drawing/2014/main" id="{04C78928-FB45-4CBE-B6B2-2F2E949B059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85" name="Line 31">
          <a:extLst>
            <a:ext uri="{FF2B5EF4-FFF2-40B4-BE49-F238E27FC236}">
              <a16:creationId xmlns:a16="http://schemas.microsoft.com/office/drawing/2014/main" id="{CF14BA64-2F23-454F-814F-A3D7DF17313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86" name="Line 33">
          <a:extLst>
            <a:ext uri="{FF2B5EF4-FFF2-40B4-BE49-F238E27FC236}">
              <a16:creationId xmlns:a16="http://schemas.microsoft.com/office/drawing/2014/main" id="{84EAAFF1-FDE8-47AA-9169-C7BB9B80B8B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87" name="Line 35">
          <a:extLst>
            <a:ext uri="{FF2B5EF4-FFF2-40B4-BE49-F238E27FC236}">
              <a16:creationId xmlns:a16="http://schemas.microsoft.com/office/drawing/2014/main" id="{A431A424-52AA-4F2D-8F56-AB22413359F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88" name="Line 37">
          <a:extLst>
            <a:ext uri="{FF2B5EF4-FFF2-40B4-BE49-F238E27FC236}">
              <a16:creationId xmlns:a16="http://schemas.microsoft.com/office/drawing/2014/main" id="{7B67C64C-A51F-42BF-A9C1-45C7B88735C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89" name="Line 39">
          <a:extLst>
            <a:ext uri="{FF2B5EF4-FFF2-40B4-BE49-F238E27FC236}">
              <a16:creationId xmlns:a16="http://schemas.microsoft.com/office/drawing/2014/main" id="{289FAA46-3883-4F19-9D20-8D43EEC9AE9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90" name="Line 171">
          <a:extLst>
            <a:ext uri="{FF2B5EF4-FFF2-40B4-BE49-F238E27FC236}">
              <a16:creationId xmlns:a16="http://schemas.microsoft.com/office/drawing/2014/main" id="{00589A4D-396A-444E-B471-46445132519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91" name="Line 173">
          <a:extLst>
            <a:ext uri="{FF2B5EF4-FFF2-40B4-BE49-F238E27FC236}">
              <a16:creationId xmlns:a16="http://schemas.microsoft.com/office/drawing/2014/main" id="{A47E1894-933D-4BAC-813E-6C9F66980B3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92" name="Line 175">
          <a:extLst>
            <a:ext uri="{FF2B5EF4-FFF2-40B4-BE49-F238E27FC236}">
              <a16:creationId xmlns:a16="http://schemas.microsoft.com/office/drawing/2014/main" id="{FD45BED7-D5DA-4B5A-9524-2E9F151F729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93" name="Line 177">
          <a:extLst>
            <a:ext uri="{FF2B5EF4-FFF2-40B4-BE49-F238E27FC236}">
              <a16:creationId xmlns:a16="http://schemas.microsoft.com/office/drawing/2014/main" id="{4C125D9D-C5B8-451D-A637-B31D4E1F971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94" name="Line 179">
          <a:extLst>
            <a:ext uri="{FF2B5EF4-FFF2-40B4-BE49-F238E27FC236}">
              <a16:creationId xmlns:a16="http://schemas.microsoft.com/office/drawing/2014/main" id="{551E574F-36FE-478A-A7AE-FE0F4DE5772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95" name="Line 181">
          <a:extLst>
            <a:ext uri="{FF2B5EF4-FFF2-40B4-BE49-F238E27FC236}">
              <a16:creationId xmlns:a16="http://schemas.microsoft.com/office/drawing/2014/main" id="{376492DF-9D2A-469D-B8FC-30B64A8F9D6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96" name="Line 11">
          <a:extLst>
            <a:ext uri="{FF2B5EF4-FFF2-40B4-BE49-F238E27FC236}">
              <a16:creationId xmlns:a16="http://schemas.microsoft.com/office/drawing/2014/main" id="{8C23328D-5073-42AA-988D-3F79AC91461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97" name="Line 12">
          <a:extLst>
            <a:ext uri="{FF2B5EF4-FFF2-40B4-BE49-F238E27FC236}">
              <a16:creationId xmlns:a16="http://schemas.microsoft.com/office/drawing/2014/main" id="{9F801FFC-6D9D-4B6A-AD86-E92C8552E18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98" name="Line 28">
          <a:extLst>
            <a:ext uri="{FF2B5EF4-FFF2-40B4-BE49-F238E27FC236}">
              <a16:creationId xmlns:a16="http://schemas.microsoft.com/office/drawing/2014/main" id="{1652A08F-1CBA-4220-841A-914251E854C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99" name="Line 30">
          <a:extLst>
            <a:ext uri="{FF2B5EF4-FFF2-40B4-BE49-F238E27FC236}">
              <a16:creationId xmlns:a16="http://schemas.microsoft.com/office/drawing/2014/main" id="{F58C538F-F42C-4CB8-9CAE-7737ADDCE1C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00" name="Line 32">
          <a:extLst>
            <a:ext uri="{FF2B5EF4-FFF2-40B4-BE49-F238E27FC236}">
              <a16:creationId xmlns:a16="http://schemas.microsoft.com/office/drawing/2014/main" id="{F75ACE44-1535-4479-8702-FE2616726C9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01" name="Line 34">
          <a:extLst>
            <a:ext uri="{FF2B5EF4-FFF2-40B4-BE49-F238E27FC236}">
              <a16:creationId xmlns:a16="http://schemas.microsoft.com/office/drawing/2014/main" id="{7CDEC427-0C32-49C3-80A9-3CC175F4778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02" name="Line 36">
          <a:extLst>
            <a:ext uri="{FF2B5EF4-FFF2-40B4-BE49-F238E27FC236}">
              <a16:creationId xmlns:a16="http://schemas.microsoft.com/office/drawing/2014/main" id="{3E5F8EEF-F171-4C6D-A827-27A7F092EE0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03" name="Line 38">
          <a:extLst>
            <a:ext uri="{FF2B5EF4-FFF2-40B4-BE49-F238E27FC236}">
              <a16:creationId xmlns:a16="http://schemas.microsoft.com/office/drawing/2014/main" id="{9C87D019-3130-4773-B813-42F3105EBAA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04" name="Line 168">
          <a:extLst>
            <a:ext uri="{FF2B5EF4-FFF2-40B4-BE49-F238E27FC236}">
              <a16:creationId xmlns:a16="http://schemas.microsoft.com/office/drawing/2014/main" id="{B0A07D9E-3DD8-48CE-84D9-FE35AA45C9F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05" name="Line 169">
          <a:extLst>
            <a:ext uri="{FF2B5EF4-FFF2-40B4-BE49-F238E27FC236}">
              <a16:creationId xmlns:a16="http://schemas.microsoft.com/office/drawing/2014/main" id="{609745FC-9766-4A2F-AF87-D9047F35F1A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06" name="Line 170">
          <a:extLst>
            <a:ext uri="{FF2B5EF4-FFF2-40B4-BE49-F238E27FC236}">
              <a16:creationId xmlns:a16="http://schemas.microsoft.com/office/drawing/2014/main" id="{1DAB813A-BFB6-44EA-A8E2-71ACC19EA01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07" name="Line 172">
          <a:extLst>
            <a:ext uri="{FF2B5EF4-FFF2-40B4-BE49-F238E27FC236}">
              <a16:creationId xmlns:a16="http://schemas.microsoft.com/office/drawing/2014/main" id="{E9CC5AF5-3B06-4E21-9178-29C410DA91B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08" name="Line 174">
          <a:extLst>
            <a:ext uri="{FF2B5EF4-FFF2-40B4-BE49-F238E27FC236}">
              <a16:creationId xmlns:a16="http://schemas.microsoft.com/office/drawing/2014/main" id="{889BD686-F52A-47EE-9FDD-0731983D1C0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09" name="Line 176">
          <a:extLst>
            <a:ext uri="{FF2B5EF4-FFF2-40B4-BE49-F238E27FC236}">
              <a16:creationId xmlns:a16="http://schemas.microsoft.com/office/drawing/2014/main" id="{92BEDF82-2B3E-4247-B0BC-BCD8858D868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10" name="Line 178">
          <a:extLst>
            <a:ext uri="{FF2B5EF4-FFF2-40B4-BE49-F238E27FC236}">
              <a16:creationId xmlns:a16="http://schemas.microsoft.com/office/drawing/2014/main" id="{04CB9499-D60C-4E87-ADDC-D9783CD81E2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11" name="Line 180">
          <a:extLst>
            <a:ext uri="{FF2B5EF4-FFF2-40B4-BE49-F238E27FC236}">
              <a16:creationId xmlns:a16="http://schemas.microsoft.com/office/drawing/2014/main" id="{EED331F0-B286-40EA-9D21-B0DD0BE9BC8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12" name="Line 11">
          <a:extLst>
            <a:ext uri="{FF2B5EF4-FFF2-40B4-BE49-F238E27FC236}">
              <a16:creationId xmlns:a16="http://schemas.microsoft.com/office/drawing/2014/main" id="{861BF026-0FAC-4D58-B207-0C582208CE9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13" name="Line 12">
          <a:extLst>
            <a:ext uri="{FF2B5EF4-FFF2-40B4-BE49-F238E27FC236}">
              <a16:creationId xmlns:a16="http://schemas.microsoft.com/office/drawing/2014/main" id="{0CBADD77-9B22-4266-8C41-EE6E60BBE93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14" name="Line 28">
          <a:extLst>
            <a:ext uri="{FF2B5EF4-FFF2-40B4-BE49-F238E27FC236}">
              <a16:creationId xmlns:a16="http://schemas.microsoft.com/office/drawing/2014/main" id="{56D193D5-2546-4476-8BA4-002FE0DB06F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15" name="Line 30">
          <a:extLst>
            <a:ext uri="{FF2B5EF4-FFF2-40B4-BE49-F238E27FC236}">
              <a16:creationId xmlns:a16="http://schemas.microsoft.com/office/drawing/2014/main" id="{24EC1E90-D958-4112-9724-8AC788B1C95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16" name="Line 32">
          <a:extLst>
            <a:ext uri="{FF2B5EF4-FFF2-40B4-BE49-F238E27FC236}">
              <a16:creationId xmlns:a16="http://schemas.microsoft.com/office/drawing/2014/main" id="{847C970C-975D-4404-A82A-C79C3BA3EDC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17" name="Line 34">
          <a:extLst>
            <a:ext uri="{FF2B5EF4-FFF2-40B4-BE49-F238E27FC236}">
              <a16:creationId xmlns:a16="http://schemas.microsoft.com/office/drawing/2014/main" id="{6960AAFF-C2F4-47ED-A66B-CD9A35ACF28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18" name="Line 36">
          <a:extLst>
            <a:ext uri="{FF2B5EF4-FFF2-40B4-BE49-F238E27FC236}">
              <a16:creationId xmlns:a16="http://schemas.microsoft.com/office/drawing/2014/main" id="{8349472E-D1E9-4375-A220-D9083C56CFF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19" name="Line 38">
          <a:extLst>
            <a:ext uri="{FF2B5EF4-FFF2-40B4-BE49-F238E27FC236}">
              <a16:creationId xmlns:a16="http://schemas.microsoft.com/office/drawing/2014/main" id="{7E47B3A1-2FF7-4266-950D-76014668D52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20" name="Line 168">
          <a:extLst>
            <a:ext uri="{FF2B5EF4-FFF2-40B4-BE49-F238E27FC236}">
              <a16:creationId xmlns:a16="http://schemas.microsoft.com/office/drawing/2014/main" id="{21D4B3A7-1432-4387-926E-F0B228D389C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21" name="Line 169">
          <a:extLst>
            <a:ext uri="{FF2B5EF4-FFF2-40B4-BE49-F238E27FC236}">
              <a16:creationId xmlns:a16="http://schemas.microsoft.com/office/drawing/2014/main" id="{DC237531-61B8-4BE0-B0EC-6476596F55A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22" name="Line 170">
          <a:extLst>
            <a:ext uri="{FF2B5EF4-FFF2-40B4-BE49-F238E27FC236}">
              <a16:creationId xmlns:a16="http://schemas.microsoft.com/office/drawing/2014/main" id="{7F9C7B61-5A3E-47D6-BB79-ADCDC3EE005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23" name="Line 172">
          <a:extLst>
            <a:ext uri="{FF2B5EF4-FFF2-40B4-BE49-F238E27FC236}">
              <a16:creationId xmlns:a16="http://schemas.microsoft.com/office/drawing/2014/main" id="{165C9EE0-460A-42C1-932B-27EADC2F778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24" name="Line 174">
          <a:extLst>
            <a:ext uri="{FF2B5EF4-FFF2-40B4-BE49-F238E27FC236}">
              <a16:creationId xmlns:a16="http://schemas.microsoft.com/office/drawing/2014/main" id="{ACF380C4-6AD8-4D3A-AD31-7BE2B41782E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25" name="Line 176">
          <a:extLst>
            <a:ext uri="{FF2B5EF4-FFF2-40B4-BE49-F238E27FC236}">
              <a16:creationId xmlns:a16="http://schemas.microsoft.com/office/drawing/2014/main" id="{CE50A715-47B8-447E-B716-77AC190D012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26" name="Line 178">
          <a:extLst>
            <a:ext uri="{FF2B5EF4-FFF2-40B4-BE49-F238E27FC236}">
              <a16:creationId xmlns:a16="http://schemas.microsoft.com/office/drawing/2014/main" id="{97D3C5F0-D460-4F9F-8742-48CF63FBF4B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27" name="Line 180">
          <a:extLst>
            <a:ext uri="{FF2B5EF4-FFF2-40B4-BE49-F238E27FC236}">
              <a16:creationId xmlns:a16="http://schemas.microsoft.com/office/drawing/2014/main" id="{68DCE65E-6187-45BF-BE5A-4780CB28F6B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28" name="Line 11">
          <a:extLst>
            <a:ext uri="{FF2B5EF4-FFF2-40B4-BE49-F238E27FC236}">
              <a16:creationId xmlns:a16="http://schemas.microsoft.com/office/drawing/2014/main" id="{CC1EB20E-60F8-4676-A1E0-DD66C2119E5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29" name="Line 12">
          <a:extLst>
            <a:ext uri="{FF2B5EF4-FFF2-40B4-BE49-F238E27FC236}">
              <a16:creationId xmlns:a16="http://schemas.microsoft.com/office/drawing/2014/main" id="{33E41B7D-EC3C-4EEC-824E-7772B5532A7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30" name="Line 28">
          <a:extLst>
            <a:ext uri="{FF2B5EF4-FFF2-40B4-BE49-F238E27FC236}">
              <a16:creationId xmlns:a16="http://schemas.microsoft.com/office/drawing/2014/main" id="{25329CE5-EEF1-4E24-A64E-E73AE221244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31" name="Line 30">
          <a:extLst>
            <a:ext uri="{FF2B5EF4-FFF2-40B4-BE49-F238E27FC236}">
              <a16:creationId xmlns:a16="http://schemas.microsoft.com/office/drawing/2014/main" id="{ADFFB344-FC88-47E1-A2FA-6DE920C694A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32" name="Line 32">
          <a:extLst>
            <a:ext uri="{FF2B5EF4-FFF2-40B4-BE49-F238E27FC236}">
              <a16:creationId xmlns:a16="http://schemas.microsoft.com/office/drawing/2014/main" id="{617AF2FA-1FF3-4177-B9B0-ECADBB6BC2E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33" name="Line 34">
          <a:extLst>
            <a:ext uri="{FF2B5EF4-FFF2-40B4-BE49-F238E27FC236}">
              <a16:creationId xmlns:a16="http://schemas.microsoft.com/office/drawing/2014/main" id="{2A68151F-585D-4DC7-965F-EE7A61C700E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34" name="Line 36">
          <a:extLst>
            <a:ext uri="{FF2B5EF4-FFF2-40B4-BE49-F238E27FC236}">
              <a16:creationId xmlns:a16="http://schemas.microsoft.com/office/drawing/2014/main" id="{A23473E5-4C50-477E-AE97-C78E7AF8CA8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35" name="Line 38">
          <a:extLst>
            <a:ext uri="{FF2B5EF4-FFF2-40B4-BE49-F238E27FC236}">
              <a16:creationId xmlns:a16="http://schemas.microsoft.com/office/drawing/2014/main" id="{5AD1CEB1-6363-487E-80AE-7454DDC131E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36" name="Line 168">
          <a:extLst>
            <a:ext uri="{FF2B5EF4-FFF2-40B4-BE49-F238E27FC236}">
              <a16:creationId xmlns:a16="http://schemas.microsoft.com/office/drawing/2014/main" id="{4ECD0444-ABD3-4529-82D9-A1CA922B1BB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37" name="Line 169">
          <a:extLst>
            <a:ext uri="{FF2B5EF4-FFF2-40B4-BE49-F238E27FC236}">
              <a16:creationId xmlns:a16="http://schemas.microsoft.com/office/drawing/2014/main" id="{549D83EA-5FF4-4A2F-81A1-55DC4398261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38" name="Line 170">
          <a:extLst>
            <a:ext uri="{FF2B5EF4-FFF2-40B4-BE49-F238E27FC236}">
              <a16:creationId xmlns:a16="http://schemas.microsoft.com/office/drawing/2014/main" id="{A4439E21-0A38-48E1-9E06-6D6DE54C6AD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39" name="Line 172">
          <a:extLst>
            <a:ext uri="{FF2B5EF4-FFF2-40B4-BE49-F238E27FC236}">
              <a16:creationId xmlns:a16="http://schemas.microsoft.com/office/drawing/2014/main" id="{CE6BA050-1936-4D55-9BC3-45A794D0443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40" name="Line 174">
          <a:extLst>
            <a:ext uri="{FF2B5EF4-FFF2-40B4-BE49-F238E27FC236}">
              <a16:creationId xmlns:a16="http://schemas.microsoft.com/office/drawing/2014/main" id="{B125EA91-BAFC-45A3-88EA-66C4126C6A5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41" name="Line 176">
          <a:extLst>
            <a:ext uri="{FF2B5EF4-FFF2-40B4-BE49-F238E27FC236}">
              <a16:creationId xmlns:a16="http://schemas.microsoft.com/office/drawing/2014/main" id="{E9BE1A8A-6872-4AA2-B7A4-5AEC4373CA0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42" name="Line 178">
          <a:extLst>
            <a:ext uri="{FF2B5EF4-FFF2-40B4-BE49-F238E27FC236}">
              <a16:creationId xmlns:a16="http://schemas.microsoft.com/office/drawing/2014/main" id="{AEE67C82-E9A6-42E5-962E-9A0ECF0122D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43" name="Line 180">
          <a:extLst>
            <a:ext uri="{FF2B5EF4-FFF2-40B4-BE49-F238E27FC236}">
              <a16:creationId xmlns:a16="http://schemas.microsoft.com/office/drawing/2014/main" id="{FC8F4E8B-DF6D-4114-9751-9CECF2188D1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44" name="Line 11">
          <a:extLst>
            <a:ext uri="{FF2B5EF4-FFF2-40B4-BE49-F238E27FC236}">
              <a16:creationId xmlns:a16="http://schemas.microsoft.com/office/drawing/2014/main" id="{A5C45924-D7C7-4957-A1CB-1DDF0060539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45" name="Line 12">
          <a:extLst>
            <a:ext uri="{FF2B5EF4-FFF2-40B4-BE49-F238E27FC236}">
              <a16:creationId xmlns:a16="http://schemas.microsoft.com/office/drawing/2014/main" id="{CD3177CA-2BFD-43B4-9B70-6881B99C7F6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46" name="Line 28">
          <a:extLst>
            <a:ext uri="{FF2B5EF4-FFF2-40B4-BE49-F238E27FC236}">
              <a16:creationId xmlns:a16="http://schemas.microsoft.com/office/drawing/2014/main" id="{BF055660-B1FA-484A-A63C-B6357D980E7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47" name="Line 30">
          <a:extLst>
            <a:ext uri="{FF2B5EF4-FFF2-40B4-BE49-F238E27FC236}">
              <a16:creationId xmlns:a16="http://schemas.microsoft.com/office/drawing/2014/main" id="{7930660F-FC62-4482-B618-557187607C8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48" name="Line 32">
          <a:extLst>
            <a:ext uri="{FF2B5EF4-FFF2-40B4-BE49-F238E27FC236}">
              <a16:creationId xmlns:a16="http://schemas.microsoft.com/office/drawing/2014/main" id="{0139447E-3E2B-41B0-BF2A-009455DBA7C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49" name="Line 34">
          <a:extLst>
            <a:ext uri="{FF2B5EF4-FFF2-40B4-BE49-F238E27FC236}">
              <a16:creationId xmlns:a16="http://schemas.microsoft.com/office/drawing/2014/main" id="{50CB8818-C277-4661-96FA-4538ECC475D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50" name="Line 36">
          <a:extLst>
            <a:ext uri="{FF2B5EF4-FFF2-40B4-BE49-F238E27FC236}">
              <a16:creationId xmlns:a16="http://schemas.microsoft.com/office/drawing/2014/main" id="{A34425F3-816A-4DE5-A385-9099270AA81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51" name="Line 38">
          <a:extLst>
            <a:ext uri="{FF2B5EF4-FFF2-40B4-BE49-F238E27FC236}">
              <a16:creationId xmlns:a16="http://schemas.microsoft.com/office/drawing/2014/main" id="{C14EACB7-2992-4F37-94B9-4052A1111B2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52" name="Line 168">
          <a:extLst>
            <a:ext uri="{FF2B5EF4-FFF2-40B4-BE49-F238E27FC236}">
              <a16:creationId xmlns:a16="http://schemas.microsoft.com/office/drawing/2014/main" id="{22F51B37-62AB-418B-B484-F850E3D3A66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53" name="Line 169">
          <a:extLst>
            <a:ext uri="{FF2B5EF4-FFF2-40B4-BE49-F238E27FC236}">
              <a16:creationId xmlns:a16="http://schemas.microsoft.com/office/drawing/2014/main" id="{2066EF11-FF1B-4551-8955-6B4BF44231E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54" name="Line 170">
          <a:extLst>
            <a:ext uri="{FF2B5EF4-FFF2-40B4-BE49-F238E27FC236}">
              <a16:creationId xmlns:a16="http://schemas.microsoft.com/office/drawing/2014/main" id="{F19B855A-0721-4343-BAD5-277792AC5C1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55" name="Line 172">
          <a:extLst>
            <a:ext uri="{FF2B5EF4-FFF2-40B4-BE49-F238E27FC236}">
              <a16:creationId xmlns:a16="http://schemas.microsoft.com/office/drawing/2014/main" id="{4048898F-211D-4ED5-88DD-34B8043A945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56" name="Line 174">
          <a:extLst>
            <a:ext uri="{FF2B5EF4-FFF2-40B4-BE49-F238E27FC236}">
              <a16:creationId xmlns:a16="http://schemas.microsoft.com/office/drawing/2014/main" id="{B15630DD-96E2-45A8-81F7-3D9F1BB6C78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57" name="Line 176">
          <a:extLst>
            <a:ext uri="{FF2B5EF4-FFF2-40B4-BE49-F238E27FC236}">
              <a16:creationId xmlns:a16="http://schemas.microsoft.com/office/drawing/2014/main" id="{CE1EF22E-002F-436E-BED5-52266A9198C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58" name="Line 29">
          <a:extLst>
            <a:ext uri="{FF2B5EF4-FFF2-40B4-BE49-F238E27FC236}">
              <a16:creationId xmlns:a16="http://schemas.microsoft.com/office/drawing/2014/main" id="{89FD1F67-B77A-401A-9BA8-8BDDCD01000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59" name="Line 31">
          <a:extLst>
            <a:ext uri="{FF2B5EF4-FFF2-40B4-BE49-F238E27FC236}">
              <a16:creationId xmlns:a16="http://schemas.microsoft.com/office/drawing/2014/main" id="{0AFB2FAC-B24D-4CD0-B1B0-3B2A55A8C5A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60" name="Line 33">
          <a:extLst>
            <a:ext uri="{FF2B5EF4-FFF2-40B4-BE49-F238E27FC236}">
              <a16:creationId xmlns:a16="http://schemas.microsoft.com/office/drawing/2014/main" id="{A4843622-399F-414E-8427-D6675E2324C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61" name="Line 35">
          <a:extLst>
            <a:ext uri="{FF2B5EF4-FFF2-40B4-BE49-F238E27FC236}">
              <a16:creationId xmlns:a16="http://schemas.microsoft.com/office/drawing/2014/main" id="{F2A87AED-8EF8-46CA-81CC-7E423ACF9E2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62" name="Line 37">
          <a:extLst>
            <a:ext uri="{FF2B5EF4-FFF2-40B4-BE49-F238E27FC236}">
              <a16:creationId xmlns:a16="http://schemas.microsoft.com/office/drawing/2014/main" id="{F7302953-6619-4B08-A029-FBFEE07AFE6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63" name="Line 39">
          <a:extLst>
            <a:ext uri="{FF2B5EF4-FFF2-40B4-BE49-F238E27FC236}">
              <a16:creationId xmlns:a16="http://schemas.microsoft.com/office/drawing/2014/main" id="{702E42FD-C556-47A7-A19A-981D78F0904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64" name="Line 171">
          <a:extLst>
            <a:ext uri="{FF2B5EF4-FFF2-40B4-BE49-F238E27FC236}">
              <a16:creationId xmlns:a16="http://schemas.microsoft.com/office/drawing/2014/main" id="{354DBDAC-74FB-40B8-8556-05F9AAE484B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65" name="Line 173">
          <a:extLst>
            <a:ext uri="{FF2B5EF4-FFF2-40B4-BE49-F238E27FC236}">
              <a16:creationId xmlns:a16="http://schemas.microsoft.com/office/drawing/2014/main" id="{578E2870-35A2-4B4B-8C88-7DD0230A969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66" name="Line 175">
          <a:extLst>
            <a:ext uri="{FF2B5EF4-FFF2-40B4-BE49-F238E27FC236}">
              <a16:creationId xmlns:a16="http://schemas.microsoft.com/office/drawing/2014/main" id="{DD4F005B-967F-4022-B2AA-A2030DD4D14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67" name="Line 177">
          <a:extLst>
            <a:ext uri="{FF2B5EF4-FFF2-40B4-BE49-F238E27FC236}">
              <a16:creationId xmlns:a16="http://schemas.microsoft.com/office/drawing/2014/main" id="{CC4D3B2F-5701-4214-88A6-C40E4B44741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68" name="Line 179">
          <a:extLst>
            <a:ext uri="{FF2B5EF4-FFF2-40B4-BE49-F238E27FC236}">
              <a16:creationId xmlns:a16="http://schemas.microsoft.com/office/drawing/2014/main" id="{4CFAC7DC-A198-460F-ADF2-ED79F407C40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69" name="Line 181">
          <a:extLst>
            <a:ext uri="{FF2B5EF4-FFF2-40B4-BE49-F238E27FC236}">
              <a16:creationId xmlns:a16="http://schemas.microsoft.com/office/drawing/2014/main" id="{4B588107-47D1-47A0-9CAD-232D636272C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70" name="Line 29">
          <a:extLst>
            <a:ext uri="{FF2B5EF4-FFF2-40B4-BE49-F238E27FC236}">
              <a16:creationId xmlns:a16="http://schemas.microsoft.com/office/drawing/2014/main" id="{4BE230BA-66D1-4342-8B58-F2721211F66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71" name="Line 31">
          <a:extLst>
            <a:ext uri="{FF2B5EF4-FFF2-40B4-BE49-F238E27FC236}">
              <a16:creationId xmlns:a16="http://schemas.microsoft.com/office/drawing/2014/main" id="{D80470C4-384F-4459-9EBE-754E01D18A3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72" name="Line 33">
          <a:extLst>
            <a:ext uri="{FF2B5EF4-FFF2-40B4-BE49-F238E27FC236}">
              <a16:creationId xmlns:a16="http://schemas.microsoft.com/office/drawing/2014/main" id="{7417D25E-0448-42B3-B96B-EB34798D4ED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73" name="Line 35">
          <a:extLst>
            <a:ext uri="{FF2B5EF4-FFF2-40B4-BE49-F238E27FC236}">
              <a16:creationId xmlns:a16="http://schemas.microsoft.com/office/drawing/2014/main" id="{79AD9211-EFC7-4B76-B497-A8CE64C6D60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74" name="Line 37">
          <a:extLst>
            <a:ext uri="{FF2B5EF4-FFF2-40B4-BE49-F238E27FC236}">
              <a16:creationId xmlns:a16="http://schemas.microsoft.com/office/drawing/2014/main" id="{F82FB46D-2645-4E92-B8C1-91850F75E23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75" name="Line 39">
          <a:extLst>
            <a:ext uri="{FF2B5EF4-FFF2-40B4-BE49-F238E27FC236}">
              <a16:creationId xmlns:a16="http://schemas.microsoft.com/office/drawing/2014/main" id="{757D15A6-ACE0-4DC0-A93E-28BE0294DA4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76" name="Line 171">
          <a:extLst>
            <a:ext uri="{FF2B5EF4-FFF2-40B4-BE49-F238E27FC236}">
              <a16:creationId xmlns:a16="http://schemas.microsoft.com/office/drawing/2014/main" id="{9B4E5975-3567-4AF1-88CA-D93038E6CA0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77" name="Line 173">
          <a:extLst>
            <a:ext uri="{FF2B5EF4-FFF2-40B4-BE49-F238E27FC236}">
              <a16:creationId xmlns:a16="http://schemas.microsoft.com/office/drawing/2014/main" id="{62B44135-ADD5-4B98-803D-F3C5CEFB421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78" name="Line 175">
          <a:extLst>
            <a:ext uri="{FF2B5EF4-FFF2-40B4-BE49-F238E27FC236}">
              <a16:creationId xmlns:a16="http://schemas.microsoft.com/office/drawing/2014/main" id="{1FCC962D-6532-4C56-A7DA-3B84AE97400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79" name="Line 177">
          <a:extLst>
            <a:ext uri="{FF2B5EF4-FFF2-40B4-BE49-F238E27FC236}">
              <a16:creationId xmlns:a16="http://schemas.microsoft.com/office/drawing/2014/main" id="{9FFDE592-2B74-4036-8AEF-E33911B1A4D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80" name="Line 179">
          <a:extLst>
            <a:ext uri="{FF2B5EF4-FFF2-40B4-BE49-F238E27FC236}">
              <a16:creationId xmlns:a16="http://schemas.microsoft.com/office/drawing/2014/main" id="{242D302A-EC42-4506-9C0C-AF303D1AFAD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81" name="Line 181">
          <a:extLst>
            <a:ext uri="{FF2B5EF4-FFF2-40B4-BE49-F238E27FC236}">
              <a16:creationId xmlns:a16="http://schemas.microsoft.com/office/drawing/2014/main" id="{98E0B77E-CC4A-430C-9AD7-4302C3F3790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82" name="Line 11">
          <a:extLst>
            <a:ext uri="{FF2B5EF4-FFF2-40B4-BE49-F238E27FC236}">
              <a16:creationId xmlns:a16="http://schemas.microsoft.com/office/drawing/2014/main" id="{A5BDA6DC-B864-493F-B941-42DCDE2950F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83" name="Line 12">
          <a:extLst>
            <a:ext uri="{FF2B5EF4-FFF2-40B4-BE49-F238E27FC236}">
              <a16:creationId xmlns:a16="http://schemas.microsoft.com/office/drawing/2014/main" id="{3C59FFB5-5F16-4D4A-9B92-11F88DFBA0D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84" name="Line 28">
          <a:extLst>
            <a:ext uri="{FF2B5EF4-FFF2-40B4-BE49-F238E27FC236}">
              <a16:creationId xmlns:a16="http://schemas.microsoft.com/office/drawing/2014/main" id="{048EF927-CD9F-41F4-8CD7-05F5C6CA2D0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85" name="Line 30">
          <a:extLst>
            <a:ext uri="{FF2B5EF4-FFF2-40B4-BE49-F238E27FC236}">
              <a16:creationId xmlns:a16="http://schemas.microsoft.com/office/drawing/2014/main" id="{D070C475-05DF-402D-A5BF-DDFA45A3052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86" name="Line 32">
          <a:extLst>
            <a:ext uri="{FF2B5EF4-FFF2-40B4-BE49-F238E27FC236}">
              <a16:creationId xmlns:a16="http://schemas.microsoft.com/office/drawing/2014/main" id="{25E67ECF-03A8-4419-BA8A-6CDE49531DC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87" name="Line 34">
          <a:extLst>
            <a:ext uri="{FF2B5EF4-FFF2-40B4-BE49-F238E27FC236}">
              <a16:creationId xmlns:a16="http://schemas.microsoft.com/office/drawing/2014/main" id="{66AA0758-DD66-40B3-9FCA-280976EEAD5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88" name="Line 36">
          <a:extLst>
            <a:ext uri="{FF2B5EF4-FFF2-40B4-BE49-F238E27FC236}">
              <a16:creationId xmlns:a16="http://schemas.microsoft.com/office/drawing/2014/main" id="{3FF20921-4844-4D48-BE8C-BF0BF2DCD44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89" name="Line 38">
          <a:extLst>
            <a:ext uri="{FF2B5EF4-FFF2-40B4-BE49-F238E27FC236}">
              <a16:creationId xmlns:a16="http://schemas.microsoft.com/office/drawing/2014/main" id="{B07B84FB-5A88-4E98-BF35-26266CBCC8B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90" name="Line 168">
          <a:extLst>
            <a:ext uri="{FF2B5EF4-FFF2-40B4-BE49-F238E27FC236}">
              <a16:creationId xmlns:a16="http://schemas.microsoft.com/office/drawing/2014/main" id="{604B121D-8DC6-46B8-9EC5-F915389CA62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91" name="Line 169">
          <a:extLst>
            <a:ext uri="{FF2B5EF4-FFF2-40B4-BE49-F238E27FC236}">
              <a16:creationId xmlns:a16="http://schemas.microsoft.com/office/drawing/2014/main" id="{90AA825C-14F7-4337-A723-D86BF737732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92" name="Line 170">
          <a:extLst>
            <a:ext uri="{FF2B5EF4-FFF2-40B4-BE49-F238E27FC236}">
              <a16:creationId xmlns:a16="http://schemas.microsoft.com/office/drawing/2014/main" id="{0F4AEC45-B73E-48B6-BC29-A9455A14428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93" name="Line 172">
          <a:extLst>
            <a:ext uri="{FF2B5EF4-FFF2-40B4-BE49-F238E27FC236}">
              <a16:creationId xmlns:a16="http://schemas.microsoft.com/office/drawing/2014/main" id="{D1D85945-92A0-4A4D-BE7F-5D3EFB8D98B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94" name="Line 174">
          <a:extLst>
            <a:ext uri="{FF2B5EF4-FFF2-40B4-BE49-F238E27FC236}">
              <a16:creationId xmlns:a16="http://schemas.microsoft.com/office/drawing/2014/main" id="{C3FDE839-B41D-4037-8C3A-E0C763B5071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95" name="Line 176">
          <a:extLst>
            <a:ext uri="{FF2B5EF4-FFF2-40B4-BE49-F238E27FC236}">
              <a16:creationId xmlns:a16="http://schemas.microsoft.com/office/drawing/2014/main" id="{56A03B8F-8FF3-4307-A91D-1E4C0D6E5EF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96" name="Line 178">
          <a:extLst>
            <a:ext uri="{FF2B5EF4-FFF2-40B4-BE49-F238E27FC236}">
              <a16:creationId xmlns:a16="http://schemas.microsoft.com/office/drawing/2014/main" id="{98EE0586-4CED-4FBC-8F81-DFC7378F904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97" name="Line 180">
          <a:extLst>
            <a:ext uri="{FF2B5EF4-FFF2-40B4-BE49-F238E27FC236}">
              <a16:creationId xmlns:a16="http://schemas.microsoft.com/office/drawing/2014/main" id="{90C1288C-098B-4578-9B10-2D6A0422DBC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98" name="Line 11">
          <a:extLst>
            <a:ext uri="{FF2B5EF4-FFF2-40B4-BE49-F238E27FC236}">
              <a16:creationId xmlns:a16="http://schemas.microsoft.com/office/drawing/2014/main" id="{7808E85D-188A-41C3-98B6-36556BA945A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99" name="Line 12">
          <a:extLst>
            <a:ext uri="{FF2B5EF4-FFF2-40B4-BE49-F238E27FC236}">
              <a16:creationId xmlns:a16="http://schemas.microsoft.com/office/drawing/2014/main" id="{4FC08E75-380A-424C-BE64-E7CFA24362F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00" name="Line 28">
          <a:extLst>
            <a:ext uri="{FF2B5EF4-FFF2-40B4-BE49-F238E27FC236}">
              <a16:creationId xmlns:a16="http://schemas.microsoft.com/office/drawing/2014/main" id="{1DAEE232-EAE9-4D9C-9D0E-A06C7C25CBD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01" name="Line 30">
          <a:extLst>
            <a:ext uri="{FF2B5EF4-FFF2-40B4-BE49-F238E27FC236}">
              <a16:creationId xmlns:a16="http://schemas.microsoft.com/office/drawing/2014/main" id="{614E1710-DC28-47F4-9775-739D6D67596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02" name="Line 32">
          <a:extLst>
            <a:ext uri="{FF2B5EF4-FFF2-40B4-BE49-F238E27FC236}">
              <a16:creationId xmlns:a16="http://schemas.microsoft.com/office/drawing/2014/main" id="{A970643B-4361-41B0-8BAF-A1432358E4D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03" name="Line 34">
          <a:extLst>
            <a:ext uri="{FF2B5EF4-FFF2-40B4-BE49-F238E27FC236}">
              <a16:creationId xmlns:a16="http://schemas.microsoft.com/office/drawing/2014/main" id="{046EA270-4DB1-4D74-BBE7-AFAA38A3E3B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04" name="Line 36">
          <a:extLst>
            <a:ext uri="{FF2B5EF4-FFF2-40B4-BE49-F238E27FC236}">
              <a16:creationId xmlns:a16="http://schemas.microsoft.com/office/drawing/2014/main" id="{571A218E-9B5A-47AF-B491-7CCBB5DEA20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05" name="Line 38">
          <a:extLst>
            <a:ext uri="{FF2B5EF4-FFF2-40B4-BE49-F238E27FC236}">
              <a16:creationId xmlns:a16="http://schemas.microsoft.com/office/drawing/2014/main" id="{1675C808-1FAD-4BFB-8931-CDF9F7AF5B7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06" name="Line 168">
          <a:extLst>
            <a:ext uri="{FF2B5EF4-FFF2-40B4-BE49-F238E27FC236}">
              <a16:creationId xmlns:a16="http://schemas.microsoft.com/office/drawing/2014/main" id="{AB1BE100-1F8B-45A6-8F13-D67C46BD30C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07" name="Line 169">
          <a:extLst>
            <a:ext uri="{FF2B5EF4-FFF2-40B4-BE49-F238E27FC236}">
              <a16:creationId xmlns:a16="http://schemas.microsoft.com/office/drawing/2014/main" id="{F8B9F018-A93D-487F-9F0B-922EF154BF7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08" name="Line 170">
          <a:extLst>
            <a:ext uri="{FF2B5EF4-FFF2-40B4-BE49-F238E27FC236}">
              <a16:creationId xmlns:a16="http://schemas.microsoft.com/office/drawing/2014/main" id="{DDC92EBF-3CD4-44D5-97FA-E2684F6E012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09" name="Line 172">
          <a:extLst>
            <a:ext uri="{FF2B5EF4-FFF2-40B4-BE49-F238E27FC236}">
              <a16:creationId xmlns:a16="http://schemas.microsoft.com/office/drawing/2014/main" id="{9063762A-A48E-4AC2-BD31-59A4B81F280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10" name="Line 174">
          <a:extLst>
            <a:ext uri="{FF2B5EF4-FFF2-40B4-BE49-F238E27FC236}">
              <a16:creationId xmlns:a16="http://schemas.microsoft.com/office/drawing/2014/main" id="{D694E1F5-D30C-40EA-8EEB-35E35994465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11" name="Line 176">
          <a:extLst>
            <a:ext uri="{FF2B5EF4-FFF2-40B4-BE49-F238E27FC236}">
              <a16:creationId xmlns:a16="http://schemas.microsoft.com/office/drawing/2014/main" id="{6E59309F-1003-43DC-BF9C-4BC33714FA5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12" name="Line 178">
          <a:extLst>
            <a:ext uri="{FF2B5EF4-FFF2-40B4-BE49-F238E27FC236}">
              <a16:creationId xmlns:a16="http://schemas.microsoft.com/office/drawing/2014/main" id="{06C7FF97-23F1-47AA-8B00-F3A784DC715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13" name="Line 180">
          <a:extLst>
            <a:ext uri="{FF2B5EF4-FFF2-40B4-BE49-F238E27FC236}">
              <a16:creationId xmlns:a16="http://schemas.microsoft.com/office/drawing/2014/main" id="{F3B69E96-5CC5-48EE-A5DA-F27B1FF6077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14" name="Line 11">
          <a:extLst>
            <a:ext uri="{FF2B5EF4-FFF2-40B4-BE49-F238E27FC236}">
              <a16:creationId xmlns:a16="http://schemas.microsoft.com/office/drawing/2014/main" id="{6371F178-BBE2-4BF5-A24C-7359F5E3E39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15" name="Line 12">
          <a:extLst>
            <a:ext uri="{FF2B5EF4-FFF2-40B4-BE49-F238E27FC236}">
              <a16:creationId xmlns:a16="http://schemas.microsoft.com/office/drawing/2014/main" id="{DF8C11D9-F4C5-4DFE-BDA4-6A032A1C4E2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16" name="Line 28">
          <a:extLst>
            <a:ext uri="{FF2B5EF4-FFF2-40B4-BE49-F238E27FC236}">
              <a16:creationId xmlns:a16="http://schemas.microsoft.com/office/drawing/2014/main" id="{3E9EDC32-72B3-4DEC-BE32-9F086F5A49F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17" name="Line 30">
          <a:extLst>
            <a:ext uri="{FF2B5EF4-FFF2-40B4-BE49-F238E27FC236}">
              <a16:creationId xmlns:a16="http://schemas.microsoft.com/office/drawing/2014/main" id="{7FEA9581-0720-4B72-92ED-CE82982B223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18" name="Line 32">
          <a:extLst>
            <a:ext uri="{FF2B5EF4-FFF2-40B4-BE49-F238E27FC236}">
              <a16:creationId xmlns:a16="http://schemas.microsoft.com/office/drawing/2014/main" id="{E3C547EA-D6CF-4103-8972-A9B7281DB0E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19" name="Line 34">
          <a:extLst>
            <a:ext uri="{FF2B5EF4-FFF2-40B4-BE49-F238E27FC236}">
              <a16:creationId xmlns:a16="http://schemas.microsoft.com/office/drawing/2014/main" id="{2AB2C9E3-6897-49A8-B419-85B037EC9C5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20" name="Line 36">
          <a:extLst>
            <a:ext uri="{FF2B5EF4-FFF2-40B4-BE49-F238E27FC236}">
              <a16:creationId xmlns:a16="http://schemas.microsoft.com/office/drawing/2014/main" id="{64DE4D4D-1ABD-480B-83B6-78D3EA7937F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21" name="Line 38">
          <a:extLst>
            <a:ext uri="{FF2B5EF4-FFF2-40B4-BE49-F238E27FC236}">
              <a16:creationId xmlns:a16="http://schemas.microsoft.com/office/drawing/2014/main" id="{F715E477-370E-43D2-94DE-911D6A98ACE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22" name="Line 168">
          <a:extLst>
            <a:ext uri="{FF2B5EF4-FFF2-40B4-BE49-F238E27FC236}">
              <a16:creationId xmlns:a16="http://schemas.microsoft.com/office/drawing/2014/main" id="{E6714190-F1E8-4D1A-AA52-5901E1F4E14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23" name="Line 169">
          <a:extLst>
            <a:ext uri="{FF2B5EF4-FFF2-40B4-BE49-F238E27FC236}">
              <a16:creationId xmlns:a16="http://schemas.microsoft.com/office/drawing/2014/main" id="{C66B1582-C6B0-411C-9368-80B2C41845B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24" name="Line 170">
          <a:extLst>
            <a:ext uri="{FF2B5EF4-FFF2-40B4-BE49-F238E27FC236}">
              <a16:creationId xmlns:a16="http://schemas.microsoft.com/office/drawing/2014/main" id="{8CF31CEF-9272-4281-8AB4-78FE5CCEE42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25" name="Line 172">
          <a:extLst>
            <a:ext uri="{FF2B5EF4-FFF2-40B4-BE49-F238E27FC236}">
              <a16:creationId xmlns:a16="http://schemas.microsoft.com/office/drawing/2014/main" id="{321FFEC7-9FC8-40DF-8682-0BD669DC646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26" name="Line 174">
          <a:extLst>
            <a:ext uri="{FF2B5EF4-FFF2-40B4-BE49-F238E27FC236}">
              <a16:creationId xmlns:a16="http://schemas.microsoft.com/office/drawing/2014/main" id="{19760EFA-B47D-4186-A963-732D05919E3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27" name="Line 176">
          <a:extLst>
            <a:ext uri="{FF2B5EF4-FFF2-40B4-BE49-F238E27FC236}">
              <a16:creationId xmlns:a16="http://schemas.microsoft.com/office/drawing/2014/main" id="{3E8755B9-B0A7-4C6A-800C-C2496179C2E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28" name="Line 178">
          <a:extLst>
            <a:ext uri="{FF2B5EF4-FFF2-40B4-BE49-F238E27FC236}">
              <a16:creationId xmlns:a16="http://schemas.microsoft.com/office/drawing/2014/main" id="{69758BBC-3577-4BEB-B71F-736009051F1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29" name="Line 180">
          <a:extLst>
            <a:ext uri="{FF2B5EF4-FFF2-40B4-BE49-F238E27FC236}">
              <a16:creationId xmlns:a16="http://schemas.microsoft.com/office/drawing/2014/main" id="{25C13CEE-F103-410D-9635-8620733FCA8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30" name="Line 11">
          <a:extLst>
            <a:ext uri="{FF2B5EF4-FFF2-40B4-BE49-F238E27FC236}">
              <a16:creationId xmlns:a16="http://schemas.microsoft.com/office/drawing/2014/main" id="{D6604D64-5317-4A15-8146-44EC2EA694A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31" name="Line 12">
          <a:extLst>
            <a:ext uri="{FF2B5EF4-FFF2-40B4-BE49-F238E27FC236}">
              <a16:creationId xmlns:a16="http://schemas.microsoft.com/office/drawing/2014/main" id="{079F053D-C066-4AF0-803B-9308CBA922D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32" name="Line 28">
          <a:extLst>
            <a:ext uri="{FF2B5EF4-FFF2-40B4-BE49-F238E27FC236}">
              <a16:creationId xmlns:a16="http://schemas.microsoft.com/office/drawing/2014/main" id="{2E828E7C-16D9-43F7-9B4C-4F5DF0AEF44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33" name="Line 30">
          <a:extLst>
            <a:ext uri="{FF2B5EF4-FFF2-40B4-BE49-F238E27FC236}">
              <a16:creationId xmlns:a16="http://schemas.microsoft.com/office/drawing/2014/main" id="{FAA43FF4-685E-4845-B175-B42F03558CB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34" name="Line 32">
          <a:extLst>
            <a:ext uri="{FF2B5EF4-FFF2-40B4-BE49-F238E27FC236}">
              <a16:creationId xmlns:a16="http://schemas.microsoft.com/office/drawing/2014/main" id="{560AE90D-87A0-4E4F-B02E-77B119B2554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35" name="Line 34">
          <a:extLst>
            <a:ext uri="{FF2B5EF4-FFF2-40B4-BE49-F238E27FC236}">
              <a16:creationId xmlns:a16="http://schemas.microsoft.com/office/drawing/2014/main" id="{00B6D602-FB6E-4BFA-B99E-C8CEF5D2B8D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36" name="Line 36">
          <a:extLst>
            <a:ext uri="{FF2B5EF4-FFF2-40B4-BE49-F238E27FC236}">
              <a16:creationId xmlns:a16="http://schemas.microsoft.com/office/drawing/2014/main" id="{25E6E99B-0D15-416A-9755-45CE90D15F5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37" name="Line 38">
          <a:extLst>
            <a:ext uri="{FF2B5EF4-FFF2-40B4-BE49-F238E27FC236}">
              <a16:creationId xmlns:a16="http://schemas.microsoft.com/office/drawing/2014/main" id="{983387F4-1F49-407A-BAFF-51A29160D72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38" name="Line 168">
          <a:extLst>
            <a:ext uri="{FF2B5EF4-FFF2-40B4-BE49-F238E27FC236}">
              <a16:creationId xmlns:a16="http://schemas.microsoft.com/office/drawing/2014/main" id="{FBA33D14-218B-4286-87B7-F2B3B51FE35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39" name="Line 169">
          <a:extLst>
            <a:ext uri="{FF2B5EF4-FFF2-40B4-BE49-F238E27FC236}">
              <a16:creationId xmlns:a16="http://schemas.microsoft.com/office/drawing/2014/main" id="{2F9B27CB-B1BC-4E34-B481-C234312A3E2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40" name="Line 170">
          <a:extLst>
            <a:ext uri="{FF2B5EF4-FFF2-40B4-BE49-F238E27FC236}">
              <a16:creationId xmlns:a16="http://schemas.microsoft.com/office/drawing/2014/main" id="{42E4132F-BCB7-418C-A3A4-1573F62D199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41" name="Line 172">
          <a:extLst>
            <a:ext uri="{FF2B5EF4-FFF2-40B4-BE49-F238E27FC236}">
              <a16:creationId xmlns:a16="http://schemas.microsoft.com/office/drawing/2014/main" id="{00B00671-5FAA-45D0-8A9F-AFD063E0163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42" name="Line 174">
          <a:extLst>
            <a:ext uri="{FF2B5EF4-FFF2-40B4-BE49-F238E27FC236}">
              <a16:creationId xmlns:a16="http://schemas.microsoft.com/office/drawing/2014/main" id="{2FEACA67-CE2C-4314-AFFA-687010F7783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43" name="Line 176">
          <a:extLst>
            <a:ext uri="{FF2B5EF4-FFF2-40B4-BE49-F238E27FC236}">
              <a16:creationId xmlns:a16="http://schemas.microsoft.com/office/drawing/2014/main" id="{A7648E61-546A-42A3-823A-B2C53FABFA2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44" name="Line 29">
          <a:extLst>
            <a:ext uri="{FF2B5EF4-FFF2-40B4-BE49-F238E27FC236}">
              <a16:creationId xmlns:a16="http://schemas.microsoft.com/office/drawing/2014/main" id="{940AD300-D99D-4BA3-9431-228B35E20DB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45" name="Line 31">
          <a:extLst>
            <a:ext uri="{FF2B5EF4-FFF2-40B4-BE49-F238E27FC236}">
              <a16:creationId xmlns:a16="http://schemas.microsoft.com/office/drawing/2014/main" id="{F17F3599-2C51-4C47-ABDC-8DEF9D8FF30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46" name="Line 33">
          <a:extLst>
            <a:ext uri="{FF2B5EF4-FFF2-40B4-BE49-F238E27FC236}">
              <a16:creationId xmlns:a16="http://schemas.microsoft.com/office/drawing/2014/main" id="{EFDBBC4C-4200-416F-82ED-F416DBEE996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47" name="Line 35">
          <a:extLst>
            <a:ext uri="{FF2B5EF4-FFF2-40B4-BE49-F238E27FC236}">
              <a16:creationId xmlns:a16="http://schemas.microsoft.com/office/drawing/2014/main" id="{1826FC12-901D-480B-9659-7620BFA8254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48" name="Line 37">
          <a:extLst>
            <a:ext uri="{FF2B5EF4-FFF2-40B4-BE49-F238E27FC236}">
              <a16:creationId xmlns:a16="http://schemas.microsoft.com/office/drawing/2014/main" id="{728A9C82-4CA0-4BC9-B45D-5D66DE9E91A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49" name="Line 39">
          <a:extLst>
            <a:ext uri="{FF2B5EF4-FFF2-40B4-BE49-F238E27FC236}">
              <a16:creationId xmlns:a16="http://schemas.microsoft.com/office/drawing/2014/main" id="{AA7889BC-BB2D-4062-BC85-18CC1A57A61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50" name="Line 171">
          <a:extLst>
            <a:ext uri="{FF2B5EF4-FFF2-40B4-BE49-F238E27FC236}">
              <a16:creationId xmlns:a16="http://schemas.microsoft.com/office/drawing/2014/main" id="{0A93D57C-E743-4DFC-9F90-F0B73CC6014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51" name="Line 173">
          <a:extLst>
            <a:ext uri="{FF2B5EF4-FFF2-40B4-BE49-F238E27FC236}">
              <a16:creationId xmlns:a16="http://schemas.microsoft.com/office/drawing/2014/main" id="{F630398B-5425-421A-B1DA-0634D58FA20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52" name="Line 175">
          <a:extLst>
            <a:ext uri="{FF2B5EF4-FFF2-40B4-BE49-F238E27FC236}">
              <a16:creationId xmlns:a16="http://schemas.microsoft.com/office/drawing/2014/main" id="{F3824AAA-C4D1-48E2-8FE3-877417353F9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53" name="Line 177">
          <a:extLst>
            <a:ext uri="{FF2B5EF4-FFF2-40B4-BE49-F238E27FC236}">
              <a16:creationId xmlns:a16="http://schemas.microsoft.com/office/drawing/2014/main" id="{04982B80-9195-4250-BA24-C6A17BDF8D3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54" name="Line 179">
          <a:extLst>
            <a:ext uri="{FF2B5EF4-FFF2-40B4-BE49-F238E27FC236}">
              <a16:creationId xmlns:a16="http://schemas.microsoft.com/office/drawing/2014/main" id="{43385009-631D-4F9A-AAE4-1D580BB8EC4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55" name="Line 181">
          <a:extLst>
            <a:ext uri="{FF2B5EF4-FFF2-40B4-BE49-F238E27FC236}">
              <a16:creationId xmlns:a16="http://schemas.microsoft.com/office/drawing/2014/main" id="{2E4FE1E5-E3DD-4CE1-8EDC-068A5241B7F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56" name="Line 29">
          <a:extLst>
            <a:ext uri="{FF2B5EF4-FFF2-40B4-BE49-F238E27FC236}">
              <a16:creationId xmlns:a16="http://schemas.microsoft.com/office/drawing/2014/main" id="{BCDBB0B7-CD3E-481F-94AA-27F9011C31A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57" name="Line 31">
          <a:extLst>
            <a:ext uri="{FF2B5EF4-FFF2-40B4-BE49-F238E27FC236}">
              <a16:creationId xmlns:a16="http://schemas.microsoft.com/office/drawing/2014/main" id="{25E6A98C-3D11-42F2-A3B5-F6687326643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58" name="Line 33">
          <a:extLst>
            <a:ext uri="{FF2B5EF4-FFF2-40B4-BE49-F238E27FC236}">
              <a16:creationId xmlns:a16="http://schemas.microsoft.com/office/drawing/2014/main" id="{465FE7F6-591F-48EA-830A-55C24E87D6D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59" name="Line 35">
          <a:extLst>
            <a:ext uri="{FF2B5EF4-FFF2-40B4-BE49-F238E27FC236}">
              <a16:creationId xmlns:a16="http://schemas.microsoft.com/office/drawing/2014/main" id="{F5D11260-7699-42FC-B12D-466820AC104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60" name="Line 37">
          <a:extLst>
            <a:ext uri="{FF2B5EF4-FFF2-40B4-BE49-F238E27FC236}">
              <a16:creationId xmlns:a16="http://schemas.microsoft.com/office/drawing/2014/main" id="{FDF6E2A0-3DE1-41F7-8FDA-B2F6CAC68B8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61" name="Line 39">
          <a:extLst>
            <a:ext uri="{FF2B5EF4-FFF2-40B4-BE49-F238E27FC236}">
              <a16:creationId xmlns:a16="http://schemas.microsoft.com/office/drawing/2014/main" id="{9B4398CD-07B7-41D1-9920-AD1EE7E26B3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62" name="Line 171">
          <a:extLst>
            <a:ext uri="{FF2B5EF4-FFF2-40B4-BE49-F238E27FC236}">
              <a16:creationId xmlns:a16="http://schemas.microsoft.com/office/drawing/2014/main" id="{FECF8661-5DD6-4DC9-9899-778E92F6789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63" name="Line 173">
          <a:extLst>
            <a:ext uri="{FF2B5EF4-FFF2-40B4-BE49-F238E27FC236}">
              <a16:creationId xmlns:a16="http://schemas.microsoft.com/office/drawing/2014/main" id="{7638521D-06DF-414C-873F-29C5E15B517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64" name="Line 175">
          <a:extLst>
            <a:ext uri="{FF2B5EF4-FFF2-40B4-BE49-F238E27FC236}">
              <a16:creationId xmlns:a16="http://schemas.microsoft.com/office/drawing/2014/main" id="{8B817352-8512-4239-884F-0DD006CF09D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65" name="Line 177">
          <a:extLst>
            <a:ext uri="{FF2B5EF4-FFF2-40B4-BE49-F238E27FC236}">
              <a16:creationId xmlns:a16="http://schemas.microsoft.com/office/drawing/2014/main" id="{F570947C-57FB-4F77-85C8-70B90A29618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66" name="Line 179">
          <a:extLst>
            <a:ext uri="{FF2B5EF4-FFF2-40B4-BE49-F238E27FC236}">
              <a16:creationId xmlns:a16="http://schemas.microsoft.com/office/drawing/2014/main" id="{3CB5807B-9839-45AC-B718-00F041C2443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67" name="Line 181">
          <a:extLst>
            <a:ext uri="{FF2B5EF4-FFF2-40B4-BE49-F238E27FC236}">
              <a16:creationId xmlns:a16="http://schemas.microsoft.com/office/drawing/2014/main" id="{B0242661-A563-4134-B7F9-B409B4B0F50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68" name="Line 11">
          <a:extLst>
            <a:ext uri="{FF2B5EF4-FFF2-40B4-BE49-F238E27FC236}">
              <a16:creationId xmlns:a16="http://schemas.microsoft.com/office/drawing/2014/main" id="{884E4360-8902-4CB8-A337-7290908DD66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69" name="Line 12">
          <a:extLst>
            <a:ext uri="{FF2B5EF4-FFF2-40B4-BE49-F238E27FC236}">
              <a16:creationId xmlns:a16="http://schemas.microsoft.com/office/drawing/2014/main" id="{B8DB190D-3750-4DF4-A8D6-84F213D2291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70" name="Line 28">
          <a:extLst>
            <a:ext uri="{FF2B5EF4-FFF2-40B4-BE49-F238E27FC236}">
              <a16:creationId xmlns:a16="http://schemas.microsoft.com/office/drawing/2014/main" id="{F1653AAB-A045-40EF-B9EC-850B73D5527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71" name="Line 30">
          <a:extLst>
            <a:ext uri="{FF2B5EF4-FFF2-40B4-BE49-F238E27FC236}">
              <a16:creationId xmlns:a16="http://schemas.microsoft.com/office/drawing/2014/main" id="{8EC6E9E4-2797-4388-8D76-B3DF38D8C6D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72" name="Line 32">
          <a:extLst>
            <a:ext uri="{FF2B5EF4-FFF2-40B4-BE49-F238E27FC236}">
              <a16:creationId xmlns:a16="http://schemas.microsoft.com/office/drawing/2014/main" id="{E240072B-00F7-4BD8-9C90-80A1F21265B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73" name="Line 34">
          <a:extLst>
            <a:ext uri="{FF2B5EF4-FFF2-40B4-BE49-F238E27FC236}">
              <a16:creationId xmlns:a16="http://schemas.microsoft.com/office/drawing/2014/main" id="{33AE5031-E1B2-46BA-B4B2-364357339B7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74" name="Line 36">
          <a:extLst>
            <a:ext uri="{FF2B5EF4-FFF2-40B4-BE49-F238E27FC236}">
              <a16:creationId xmlns:a16="http://schemas.microsoft.com/office/drawing/2014/main" id="{D487CCC8-8825-477B-9FEF-526A101AA0E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75" name="Line 38">
          <a:extLst>
            <a:ext uri="{FF2B5EF4-FFF2-40B4-BE49-F238E27FC236}">
              <a16:creationId xmlns:a16="http://schemas.microsoft.com/office/drawing/2014/main" id="{6859E47B-7930-496C-A28C-28399AC4739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76" name="Line 168">
          <a:extLst>
            <a:ext uri="{FF2B5EF4-FFF2-40B4-BE49-F238E27FC236}">
              <a16:creationId xmlns:a16="http://schemas.microsoft.com/office/drawing/2014/main" id="{617B9C24-574F-48D4-B668-673F413FBFE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77" name="Line 169">
          <a:extLst>
            <a:ext uri="{FF2B5EF4-FFF2-40B4-BE49-F238E27FC236}">
              <a16:creationId xmlns:a16="http://schemas.microsoft.com/office/drawing/2014/main" id="{C09E92D6-D897-4B16-A63E-BF0C5342BFB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78" name="Line 170">
          <a:extLst>
            <a:ext uri="{FF2B5EF4-FFF2-40B4-BE49-F238E27FC236}">
              <a16:creationId xmlns:a16="http://schemas.microsoft.com/office/drawing/2014/main" id="{C4828630-FC9E-4D63-9077-B58C530FF66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79" name="Line 172">
          <a:extLst>
            <a:ext uri="{FF2B5EF4-FFF2-40B4-BE49-F238E27FC236}">
              <a16:creationId xmlns:a16="http://schemas.microsoft.com/office/drawing/2014/main" id="{39B2FAEF-AF9B-4796-BBA3-8F8A5516500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80" name="Line 174">
          <a:extLst>
            <a:ext uri="{FF2B5EF4-FFF2-40B4-BE49-F238E27FC236}">
              <a16:creationId xmlns:a16="http://schemas.microsoft.com/office/drawing/2014/main" id="{F25123E2-5AA1-4D24-BAEA-060B4C76FE3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81" name="Line 176">
          <a:extLst>
            <a:ext uri="{FF2B5EF4-FFF2-40B4-BE49-F238E27FC236}">
              <a16:creationId xmlns:a16="http://schemas.microsoft.com/office/drawing/2014/main" id="{BFBA3DDC-9C3A-4C1D-A4EF-ED4D7A4900D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82" name="Line 178">
          <a:extLst>
            <a:ext uri="{FF2B5EF4-FFF2-40B4-BE49-F238E27FC236}">
              <a16:creationId xmlns:a16="http://schemas.microsoft.com/office/drawing/2014/main" id="{6C548889-8E9D-4702-A518-332DB1EC954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83" name="Line 180">
          <a:extLst>
            <a:ext uri="{FF2B5EF4-FFF2-40B4-BE49-F238E27FC236}">
              <a16:creationId xmlns:a16="http://schemas.microsoft.com/office/drawing/2014/main" id="{37BD9A57-C899-4A3B-B204-83A59E9BBFB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84" name="Line 11">
          <a:extLst>
            <a:ext uri="{FF2B5EF4-FFF2-40B4-BE49-F238E27FC236}">
              <a16:creationId xmlns:a16="http://schemas.microsoft.com/office/drawing/2014/main" id="{864C7904-C9F7-402A-9F20-991603AAA80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85" name="Line 12">
          <a:extLst>
            <a:ext uri="{FF2B5EF4-FFF2-40B4-BE49-F238E27FC236}">
              <a16:creationId xmlns:a16="http://schemas.microsoft.com/office/drawing/2014/main" id="{CCDCC4A3-8329-4782-8C81-9930BA9C47B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86" name="Line 28">
          <a:extLst>
            <a:ext uri="{FF2B5EF4-FFF2-40B4-BE49-F238E27FC236}">
              <a16:creationId xmlns:a16="http://schemas.microsoft.com/office/drawing/2014/main" id="{6E39F347-BA30-49C6-BECF-2BB90C684CF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87" name="Line 30">
          <a:extLst>
            <a:ext uri="{FF2B5EF4-FFF2-40B4-BE49-F238E27FC236}">
              <a16:creationId xmlns:a16="http://schemas.microsoft.com/office/drawing/2014/main" id="{21878F6E-6BCD-4CE5-8FAB-46234A64C28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88" name="Line 32">
          <a:extLst>
            <a:ext uri="{FF2B5EF4-FFF2-40B4-BE49-F238E27FC236}">
              <a16:creationId xmlns:a16="http://schemas.microsoft.com/office/drawing/2014/main" id="{678C9B4F-884A-42A7-92D7-0F2AF8A6F0D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89" name="Line 34">
          <a:extLst>
            <a:ext uri="{FF2B5EF4-FFF2-40B4-BE49-F238E27FC236}">
              <a16:creationId xmlns:a16="http://schemas.microsoft.com/office/drawing/2014/main" id="{65E12A37-A9E1-43EA-A30C-915665DA3DE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90" name="Line 36">
          <a:extLst>
            <a:ext uri="{FF2B5EF4-FFF2-40B4-BE49-F238E27FC236}">
              <a16:creationId xmlns:a16="http://schemas.microsoft.com/office/drawing/2014/main" id="{0FD7EF44-6601-439C-B9C8-8ADD770A9D1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91" name="Line 38">
          <a:extLst>
            <a:ext uri="{FF2B5EF4-FFF2-40B4-BE49-F238E27FC236}">
              <a16:creationId xmlns:a16="http://schemas.microsoft.com/office/drawing/2014/main" id="{3CEFD5A5-34F2-495C-88EE-A302F87AF84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92" name="Line 168">
          <a:extLst>
            <a:ext uri="{FF2B5EF4-FFF2-40B4-BE49-F238E27FC236}">
              <a16:creationId xmlns:a16="http://schemas.microsoft.com/office/drawing/2014/main" id="{A5C48D2C-79CD-44E9-AE24-2FD847B8243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93" name="Line 169">
          <a:extLst>
            <a:ext uri="{FF2B5EF4-FFF2-40B4-BE49-F238E27FC236}">
              <a16:creationId xmlns:a16="http://schemas.microsoft.com/office/drawing/2014/main" id="{E7ECB650-6A44-460D-A080-F2A78A23A9B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94" name="Line 170">
          <a:extLst>
            <a:ext uri="{FF2B5EF4-FFF2-40B4-BE49-F238E27FC236}">
              <a16:creationId xmlns:a16="http://schemas.microsoft.com/office/drawing/2014/main" id="{410F9ABC-FF0F-46F8-AFBC-17809D8C5BB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95" name="Line 172">
          <a:extLst>
            <a:ext uri="{FF2B5EF4-FFF2-40B4-BE49-F238E27FC236}">
              <a16:creationId xmlns:a16="http://schemas.microsoft.com/office/drawing/2014/main" id="{D87488BB-635F-4058-A4C2-ACE3C97FA2A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96" name="Line 174">
          <a:extLst>
            <a:ext uri="{FF2B5EF4-FFF2-40B4-BE49-F238E27FC236}">
              <a16:creationId xmlns:a16="http://schemas.microsoft.com/office/drawing/2014/main" id="{5808C41B-1238-4B95-813D-D6BB2F12A16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97" name="Line 176">
          <a:extLst>
            <a:ext uri="{FF2B5EF4-FFF2-40B4-BE49-F238E27FC236}">
              <a16:creationId xmlns:a16="http://schemas.microsoft.com/office/drawing/2014/main" id="{1F1EA88B-AAFC-4BDA-82A4-18EDE4D0B27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98" name="Line 178">
          <a:extLst>
            <a:ext uri="{FF2B5EF4-FFF2-40B4-BE49-F238E27FC236}">
              <a16:creationId xmlns:a16="http://schemas.microsoft.com/office/drawing/2014/main" id="{1D9EAC5E-5219-4ABE-8515-28D73A2F5F4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99" name="Line 180">
          <a:extLst>
            <a:ext uri="{FF2B5EF4-FFF2-40B4-BE49-F238E27FC236}">
              <a16:creationId xmlns:a16="http://schemas.microsoft.com/office/drawing/2014/main" id="{A633692B-1184-4517-A4C4-1BDBC28F78D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00" name="Line 11">
          <a:extLst>
            <a:ext uri="{FF2B5EF4-FFF2-40B4-BE49-F238E27FC236}">
              <a16:creationId xmlns:a16="http://schemas.microsoft.com/office/drawing/2014/main" id="{86B41989-C482-49D9-BD2F-3EC6B919BF2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01" name="Line 12">
          <a:extLst>
            <a:ext uri="{FF2B5EF4-FFF2-40B4-BE49-F238E27FC236}">
              <a16:creationId xmlns:a16="http://schemas.microsoft.com/office/drawing/2014/main" id="{67DBDFA9-7BF4-4429-9A96-64014068C57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02" name="Line 28">
          <a:extLst>
            <a:ext uri="{FF2B5EF4-FFF2-40B4-BE49-F238E27FC236}">
              <a16:creationId xmlns:a16="http://schemas.microsoft.com/office/drawing/2014/main" id="{0401F339-DC0C-4BBD-A906-0D809591DCB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03" name="Line 30">
          <a:extLst>
            <a:ext uri="{FF2B5EF4-FFF2-40B4-BE49-F238E27FC236}">
              <a16:creationId xmlns:a16="http://schemas.microsoft.com/office/drawing/2014/main" id="{3856D9D4-7079-4695-9864-221F47799FD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04" name="Line 32">
          <a:extLst>
            <a:ext uri="{FF2B5EF4-FFF2-40B4-BE49-F238E27FC236}">
              <a16:creationId xmlns:a16="http://schemas.microsoft.com/office/drawing/2014/main" id="{1CCBCB3C-C857-4BBA-B530-A19835DF14B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05" name="Line 34">
          <a:extLst>
            <a:ext uri="{FF2B5EF4-FFF2-40B4-BE49-F238E27FC236}">
              <a16:creationId xmlns:a16="http://schemas.microsoft.com/office/drawing/2014/main" id="{B780B168-AD66-42D3-B796-757CA0EF605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06" name="Line 36">
          <a:extLst>
            <a:ext uri="{FF2B5EF4-FFF2-40B4-BE49-F238E27FC236}">
              <a16:creationId xmlns:a16="http://schemas.microsoft.com/office/drawing/2014/main" id="{51092FBB-4B94-49B4-AE55-2C32B4CB806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07" name="Line 38">
          <a:extLst>
            <a:ext uri="{FF2B5EF4-FFF2-40B4-BE49-F238E27FC236}">
              <a16:creationId xmlns:a16="http://schemas.microsoft.com/office/drawing/2014/main" id="{300BCF5B-2D52-4B9B-A7B9-6C571EDD302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08" name="Line 168">
          <a:extLst>
            <a:ext uri="{FF2B5EF4-FFF2-40B4-BE49-F238E27FC236}">
              <a16:creationId xmlns:a16="http://schemas.microsoft.com/office/drawing/2014/main" id="{77E2C9DB-050A-4114-848B-A561B8A5D51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09" name="Line 169">
          <a:extLst>
            <a:ext uri="{FF2B5EF4-FFF2-40B4-BE49-F238E27FC236}">
              <a16:creationId xmlns:a16="http://schemas.microsoft.com/office/drawing/2014/main" id="{A3175D28-7F71-4170-ACC9-64AC90ADDBE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10" name="Line 170">
          <a:extLst>
            <a:ext uri="{FF2B5EF4-FFF2-40B4-BE49-F238E27FC236}">
              <a16:creationId xmlns:a16="http://schemas.microsoft.com/office/drawing/2014/main" id="{FB554DE5-34B4-436A-A520-C6CC1031C36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11" name="Line 172">
          <a:extLst>
            <a:ext uri="{FF2B5EF4-FFF2-40B4-BE49-F238E27FC236}">
              <a16:creationId xmlns:a16="http://schemas.microsoft.com/office/drawing/2014/main" id="{AAA19E7D-830C-4BC3-9FF8-0BCD035725D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12" name="Line 174">
          <a:extLst>
            <a:ext uri="{FF2B5EF4-FFF2-40B4-BE49-F238E27FC236}">
              <a16:creationId xmlns:a16="http://schemas.microsoft.com/office/drawing/2014/main" id="{0B6EA598-F130-4EF3-9273-42FC3492884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13" name="Line 176">
          <a:extLst>
            <a:ext uri="{FF2B5EF4-FFF2-40B4-BE49-F238E27FC236}">
              <a16:creationId xmlns:a16="http://schemas.microsoft.com/office/drawing/2014/main" id="{74B52B50-092D-4A33-B341-376E7325B1D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14" name="Line 178">
          <a:extLst>
            <a:ext uri="{FF2B5EF4-FFF2-40B4-BE49-F238E27FC236}">
              <a16:creationId xmlns:a16="http://schemas.microsoft.com/office/drawing/2014/main" id="{7984BBDA-BCC0-468B-A90D-D538EF31825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15" name="Line 180">
          <a:extLst>
            <a:ext uri="{FF2B5EF4-FFF2-40B4-BE49-F238E27FC236}">
              <a16:creationId xmlns:a16="http://schemas.microsoft.com/office/drawing/2014/main" id="{A2908160-0845-4C69-90AD-7EC03996037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16" name="Line 11">
          <a:extLst>
            <a:ext uri="{FF2B5EF4-FFF2-40B4-BE49-F238E27FC236}">
              <a16:creationId xmlns:a16="http://schemas.microsoft.com/office/drawing/2014/main" id="{F731D617-0BAC-46AC-8923-498BD3A821B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17" name="Line 12">
          <a:extLst>
            <a:ext uri="{FF2B5EF4-FFF2-40B4-BE49-F238E27FC236}">
              <a16:creationId xmlns:a16="http://schemas.microsoft.com/office/drawing/2014/main" id="{268B9D94-7D54-43C0-AC05-FA3D13205D4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18" name="Line 28">
          <a:extLst>
            <a:ext uri="{FF2B5EF4-FFF2-40B4-BE49-F238E27FC236}">
              <a16:creationId xmlns:a16="http://schemas.microsoft.com/office/drawing/2014/main" id="{671A2E31-B8B9-4EE8-AF4D-35D5B3FA9CB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19" name="Line 30">
          <a:extLst>
            <a:ext uri="{FF2B5EF4-FFF2-40B4-BE49-F238E27FC236}">
              <a16:creationId xmlns:a16="http://schemas.microsoft.com/office/drawing/2014/main" id="{8F5C9952-C8E9-46FF-AFF7-8D66201B97A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20" name="Line 32">
          <a:extLst>
            <a:ext uri="{FF2B5EF4-FFF2-40B4-BE49-F238E27FC236}">
              <a16:creationId xmlns:a16="http://schemas.microsoft.com/office/drawing/2014/main" id="{C1BA94EE-367A-4B88-916A-9409AFD68BF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21" name="Line 34">
          <a:extLst>
            <a:ext uri="{FF2B5EF4-FFF2-40B4-BE49-F238E27FC236}">
              <a16:creationId xmlns:a16="http://schemas.microsoft.com/office/drawing/2014/main" id="{117D44D0-579D-47F1-9136-D6833ACC56B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22" name="Line 36">
          <a:extLst>
            <a:ext uri="{FF2B5EF4-FFF2-40B4-BE49-F238E27FC236}">
              <a16:creationId xmlns:a16="http://schemas.microsoft.com/office/drawing/2014/main" id="{0CBF2C53-1951-4464-A43A-EB8A8D2FB46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23" name="Line 38">
          <a:extLst>
            <a:ext uri="{FF2B5EF4-FFF2-40B4-BE49-F238E27FC236}">
              <a16:creationId xmlns:a16="http://schemas.microsoft.com/office/drawing/2014/main" id="{F9F7C41D-C589-4C7A-960A-DD965E4C4E4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24" name="Line 168">
          <a:extLst>
            <a:ext uri="{FF2B5EF4-FFF2-40B4-BE49-F238E27FC236}">
              <a16:creationId xmlns:a16="http://schemas.microsoft.com/office/drawing/2014/main" id="{33B1F220-E7D4-4255-8734-BE7A99FB40E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25" name="Line 169">
          <a:extLst>
            <a:ext uri="{FF2B5EF4-FFF2-40B4-BE49-F238E27FC236}">
              <a16:creationId xmlns:a16="http://schemas.microsoft.com/office/drawing/2014/main" id="{9EEE0767-6178-49EA-9F08-1889046C74C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26" name="Line 170">
          <a:extLst>
            <a:ext uri="{FF2B5EF4-FFF2-40B4-BE49-F238E27FC236}">
              <a16:creationId xmlns:a16="http://schemas.microsoft.com/office/drawing/2014/main" id="{35AFA55C-1E00-4833-AE77-92A242A3A61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27" name="Line 172">
          <a:extLst>
            <a:ext uri="{FF2B5EF4-FFF2-40B4-BE49-F238E27FC236}">
              <a16:creationId xmlns:a16="http://schemas.microsoft.com/office/drawing/2014/main" id="{4FFDF4F0-72DE-4A03-B6AC-84AA2E31E28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28" name="Line 174">
          <a:extLst>
            <a:ext uri="{FF2B5EF4-FFF2-40B4-BE49-F238E27FC236}">
              <a16:creationId xmlns:a16="http://schemas.microsoft.com/office/drawing/2014/main" id="{73D3A815-0877-4645-82DE-7D6A7C6D6CF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29" name="Line 176">
          <a:extLst>
            <a:ext uri="{FF2B5EF4-FFF2-40B4-BE49-F238E27FC236}">
              <a16:creationId xmlns:a16="http://schemas.microsoft.com/office/drawing/2014/main" id="{C7B3803F-5603-4990-8EBA-6E6AE3AD5A3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30" name="Line 29">
          <a:extLst>
            <a:ext uri="{FF2B5EF4-FFF2-40B4-BE49-F238E27FC236}">
              <a16:creationId xmlns:a16="http://schemas.microsoft.com/office/drawing/2014/main" id="{35442381-39EB-4E5A-998F-813FE032F01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31" name="Line 31">
          <a:extLst>
            <a:ext uri="{FF2B5EF4-FFF2-40B4-BE49-F238E27FC236}">
              <a16:creationId xmlns:a16="http://schemas.microsoft.com/office/drawing/2014/main" id="{B233BCFC-A066-43B1-8C9C-995CAE36DE1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32" name="Line 33">
          <a:extLst>
            <a:ext uri="{FF2B5EF4-FFF2-40B4-BE49-F238E27FC236}">
              <a16:creationId xmlns:a16="http://schemas.microsoft.com/office/drawing/2014/main" id="{13D95CFB-F409-4C73-B7ED-05992E34A3D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33" name="Line 35">
          <a:extLst>
            <a:ext uri="{FF2B5EF4-FFF2-40B4-BE49-F238E27FC236}">
              <a16:creationId xmlns:a16="http://schemas.microsoft.com/office/drawing/2014/main" id="{9097E1BD-72FE-46D9-B9B9-F9120ACDCEA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34" name="Line 37">
          <a:extLst>
            <a:ext uri="{FF2B5EF4-FFF2-40B4-BE49-F238E27FC236}">
              <a16:creationId xmlns:a16="http://schemas.microsoft.com/office/drawing/2014/main" id="{AA42E64B-866E-497E-8149-14C69C3E56E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35" name="Line 39">
          <a:extLst>
            <a:ext uri="{FF2B5EF4-FFF2-40B4-BE49-F238E27FC236}">
              <a16:creationId xmlns:a16="http://schemas.microsoft.com/office/drawing/2014/main" id="{91D3ECB6-C531-44DC-99AC-BD260894882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36" name="Line 171">
          <a:extLst>
            <a:ext uri="{FF2B5EF4-FFF2-40B4-BE49-F238E27FC236}">
              <a16:creationId xmlns:a16="http://schemas.microsoft.com/office/drawing/2014/main" id="{C6969FB9-7C38-4C05-AE39-ADDE34841BF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37" name="Line 173">
          <a:extLst>
            <a:ext uri="{FF2B5EF4-FFF2-40B4-BE49-F238E27FC236}">
              <a16:creationId xmlns:a16="http://schemas.microsoft.com/office/drawing/2014/main" id="{E21B6B4B-CF5C-4CB6-BA9E-0DA92EE7938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38" name="Line 175">
          <a:extLst>
            <a:ext uri="{FF2B5EF4-FFF2-40B4-BE49-F238E27FC236}">
              <a16:creationId xmlns:a16="http://schemas.microsoft.com/office/drawing/2014/main" id="{9C8F9845-44FD-4ADC-BC48-32FCDBCA7CC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39" name="Line 177">
          <a:extLst>
            <a:ext uri="{FF2B5EF4-FFF2-40B4-BE49-F238E27FC236}">
              <a16:creationId xmlns:a16="http://schemas.microsoft.com/office/drawing/2014/main" id="{6623AE48-AD2D-4E9A-A96F-7353B79D3E7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40" name="Line 179">
          <a:extLst>
            <a:ext uri="{FF2B5EF4-FFF2-40B4-BE49-F238E27FC236}">
              <a16:creationId xmlns:a16="http://schemas.microsoft.com/office/drawing/2014/main" id="{97CC0046-215E-49BE-BA4C-5254C5BCB01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41" name="Line 181">
          <a:extLst>
            <a:ext uri="{FF2B5EF4-FFF2-40B4-BE49-F238E27FC236}">
              <a16:creationId xmlns:a16="http://schemas.microsoft.com/office/drawing/2014/main" id="{5C6F18E2-A410-477C-BEFB-ED278BA1C18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42" name="Line 29">
          <a:extLst>
            <a:ext uri="{FF2B5EF4-FFF2-40B4-BE49-F238E27FC236}">
              <a16:creationId xmlns:a16="http://schemas.microsoft.com/office/drawing/2014/main" id="{2001AF0C-3F76-41A4-8C25-27869321DD4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43" name="Line 31">
          <a:extLst>
            <a:ext uri="{FF2B5EF4-FFF2-40B4-BE49-F238E27FC236}">
              <a16:creationId xmlns:a16="http://schemas.microsoft.com/office/drawing/2014/main" id="{31C3CF0F-FFDB-4D35-B313-45B9BD6A69B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44" name="Line 33">
          <a:extLst>
            <a:ext uri="{FF2B5EF4-FFF2-40B4-BE49-F238E27FC236}">
              <a16:creationId xmlns:a16="http://schemas.microsoft.com/office/drawing/2014/main" id="{079CA8F5-2780-4B98-9CF5-4DABB907D50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45" name="Line 35">
          <a:extLst>
            <a:ext uri="{FF2B5EF4-FFF2-40B4-BE49-F238E27FC236}">
              <a16:creationId xmlns:a16="http://schemas.microsoft.com/office/drawing/2014/main" id="{C5BCA035-2266-40DA-B0A6-74E8FD2CCE0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46" name="Line 37">
          <a:extLst>
            <a:ext uri="{FF2B5EF4-FFF2-40B4-BE49-F238E27FC236}">
              <a16:creationId xmlns:a16="http://schemas.microsoft.com/office/drawing/2014/main" id="{9EE41D9A-6EA6-4AD7-8DB8-94D4F33CF88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47" name="Line 39">
          <a:extLst>
            <a:ext uri="{FF2B5EF4-FFF2-40B4-BE49-F238E27FC236}">
              <a16:creationId xmlns:a16="http://schemas.microsoft.com/office/drawing/2014/main" id="{D8F2324C-DB1E-4821-87CC-1F16ACE173E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48" name="Line 171">
          <a:extLst>
            <a:ext uri="{FF2B5EF4-FFF2-40B4-BE49-F238E27FC236}">
              <a16:creationId xmlns:a16="http://schemas.microsoft.com/office/drawing/2014/main" id="{EEB6FE22-33AD-463E-9CF9-2BF2B8197CC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49" name="Line 173">
          <a:extLst>
            <a:ext uri="{FF2B5EF4-FFF2-40B4-BE49-F238E27FC236}">
              <a16:creationId xmlns:a16="http://schemas.microsoft.com/office/drawing/2014/main" id="{02559681-D158-47B2-85D6-37E7BC491D0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50" name="Line 175">
          <a:extLst>
            <a:ext uri="{FF2B5EF4-FFF2-40B4-BE49-F238E27FC236}">
              <a16:creationId xmlns:a16="http://schemas.microsoft.com/office/drawing/2014/main" id="{B476DF7A-2B9B-452A-B154-9C13115F2A0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51" name="Line 177">
          <a:extLst>
            <a:ext uri="{FF2B5EF4-FFF2-40B4-BE49-F238E27FC236}">
              <a16:creationId xmlns:a16="http://schemas.microsoft.com/office/drawing/2014/main" id="{BF4635AF-042A-454B-B262-A5B91EE9EC7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52" name="Line 179">
          <a:extLst>
            <a:ext uri="{FF2B5EF4-FFF2-40B4-BE49-F238E27FC236}">
              <a16:creationId xmlns:a16="http://schemas.microsoft.com/office/drawing/2014/main" id="{6E0C81E3-FE1C-4549-9822-1A3B8325F42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53" name="Line 181">
          <a:extLst>
            <a:ext uri="{FF2B5EF4-FFF2-40B4-BE49-F238E27FC236}">
              <a16:creationId xmlns:a16="http://schemas.microsoft.com/office/drawing/2014/main" id="{FA536A49-1821-4FA8-9940-66317888201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54" name="Line 11">
          <a:extLst>
            <a:ext uri="{FF2B5EF4-FFF2-40B4-BE49-F238E27FC236}">
              <a16:creationId xmlns:a16="http://schemas.microsoft.com/office/drawing/2014/main" id="{E2B51DD5-A989-4B50-93E9-6441B29741A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55" name="Line 12">
          <a:extLst>
            <a:ext uri="{FF2B5EF4-FFF2-40B4-BE49-F238E27FC236}">
              <a16:creationId xmlns:a16="http://schemas.microsoft.com/office/drawing/2014/main" id="{F69D6DA5-7C67-439A-AAE2-9128E337D72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56" name="Line 28">
          <a:extLst>
            <a:ext uri="{FF2B5EF4-FFF2-40B4-BE49-F238E27FC236}">
              <a16:creationId xmlns:a16="http://schemas.microsoft.com/office/drawing/2014/main" id="{5880A40A-F70A-49C8-A52E-E980494DD6F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57" name="Line 30">
          <a:extLst>
            <a:ext uri="{FF2B5EF4-FFF2-40B4-BE49-F238E27FC236}">
              <a16:creationId xmlns:a16="http://schemas.microsoft.com/office/drawing/2014/main" id="{7EAA53B9-1303-4E03-9F71-1E486CC9817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58" name="Line 32">
          <a:extLst>
            <a:ext uri="{FF2B5EF4-FFF2-40B4-BE49-F238E27FC236}">
              <a16:creationId xmlns:a16="http://schemas.microsoft.com/office/drawing/2014/main" id="{4D73C76B-2620-4BE0-9D07-FD2FBC55F24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59" name="Line 34">
          <a:extLst>
            <a:ext uri="{FF2B5EF4-FFF2-40B4-BE49-F238E27FC236}">
              <a16:creationId xmlns:a16="http://schemas.microsoft.com/office/drawing/2014/main" id="{E875FD97-0E11-42EB-95BF-0DC27AC03EC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60" name="Line 36">
          <a:extLst>
            <a:ext uri="{FF2B5EF4-FFF2-40B4-BE49-F238E27FC236}">
              <a16:creationId xmlns:a16="http://schemas.microsoft.com/office/drawing/2014/main" id="{A505EF60-6148-4333-A93F-C58AC4DE40B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61" name="Line 38">
          <a:extLst>
            <a:ext uri="{FF2B5EF4-FFF2-40B4-BE49-F238E27FC236}">
              <a16:creationId xmlns:a16="http://schemas.microsoft.com/office/drawing/2014/main" id="{30332826-72D0-49B6-A34B-D97D1445884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62" name="Line 168">
          <a:extLst>
            <a:ext uri="{FF2B5EF4-FFF2-40B4-BE49-F238E27FC236}">
              <a16:creationId xmlns:a16="http://schemas.microsoft.com/office/drawing/2014/main" id="{DBE669F2-DBB0-4BB2-8FD7-7CEF3087CD5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63" name="Line 169">
          <a:extLst>
            <a:ext uri="{FF2B5EF4-FFF2-40B4-BE49-F238E27FC236}">
              <a16:creationId xmlns:a16="http://schemas.microsoft.com/office/drawing/2014/main" id="{711A3650-1209-4416-8B8F-3F6818B2D42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64" name="Line 170">
          <a:extLst>
            <a:ext uri="{FF2B5EF4-FFF2-40B4-BE49-F238E27FC236}">
              <a16:creationId xmlns:a16="http://schemas.microsoft.com/office/drawing/2014/main" id="{28BE5C92-5B98-4A18-9C57-043DBBF49B2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65" name="Line 172">
          <a:extLst>
            <a:ext uri="{FF2B5EF4-FFF2-40B4-BE49-F238E27FC236}">
              <a16:creationId xmlns:a16="http://schemas.microsoft.com/office/drawing/2014/main" id="{E1075AB0-AE95-49BF-9840-6E59D5F4A7E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66" name="Line 174">
          <a:extLst>
            <a:ext uri="{FF2B5EF4-FFF2-40B4-BE49-F238E27FC236}">
              <a16:creationId xmlns:a16="http://schemas.microsoft.com/office/drawing/2014/main" id="{A0690E5E-468E-4ACB-9FB3-10275AEA242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67" name="Line 176">
          <a:extLst>
            <a:ext uri="{FF2B5EF4-FFF2-40B4-BE49-F238E27FC236}">
              <a16:creationId xmlns:a16="http://schemas.microsoft.com/office/drawing/2014/main" id="{D580B5F7-CF51-426C-AEE5-0BCF2E4D653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68" name="Line 178">
          <a:extLst>
            <a:ext uri="{FF2B5EF4-FFF2-40B4-BE49-F238E27FC236}">
              <a16:creationId xmlns:a16="http://schemas.microsoft.com/office/drawing/2014/main" id="{CA439B61-94BA-4E32-A1BA-E682C8AD72F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69" name="Line 180">
          <a:extLst>
            <a:ext uri="{FF2B5EF4-FFF2-40B4-BE49-F238E27FC236}">
              <a16:creationId xmlns:a16="http://schemas.microsoft.com/office/drawing/2014/main" id="{C9A6A08D-F995-48E4-BD63-2D681054232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70" name="Line 11">
          <a:extLst>
            <a:ext uri="{FF2B5EF4-FFF2-40B4-BE49-F238E27FC236}">
              <a16:creationId xmlns:a16="http://schemas.microsoft.com/office/drawing/2014/main" id="{39638C4F-204D-40A7-8B2B-48DD56F91C4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71" name="Line 12">
          <a:extLst>
            <a:ext uri="{FF2B5EF4-FFF2-40B4-BE49-F238E27FC236}">
              <a16:creationId xmlns:a16="http://schemas.microsoft.com/office/drawing/2014/main" id="{F426AD63-96C7-440A-91CB-9BB6E6F633C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72" name="Line 28">
          <a:extLst>
            <a:ext uri="{FF2B5EF4-FFF2-40B4-BE49-F238E27FC236}">
              <a16:creationId xmlns:a16="http://schemas.microsoft.com/office/drawing/2014/main" id="{98CF927F-CED7-446E-9FF7-9BD95B68222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73" name="Line 30">
          <a:extLst>
            <a:ext uri="{FF2B5EF4-FFF2-40B4-BE49-F238E27FC236}">
              <a16:creationId xmlns:a16="http://schemas.microsoft.com/office/drawing/2014/main" id="{6FE088E1-736C-44CB-9DF0-B1AA0B7874D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74" name="Line 32">
          <a:extLst>
            <a:ext uri="{FF2B5EF4-FFF2-40B4-BE49-F238E27FC236}">
              <a16:creationId xmlns:a16="http://schemas.microsoft.com/office/drawing/2014/main" id="{E1123A2C-4592-44B7-A188-8D439B2DA5D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75" name="Line 34">
          <a:extLst>
            <a:ext uri="{FF2B5EF4-FFF2-40B4-BE49-F238E27FC236}">
              <a16:creationId xmlns:a16="http://schemas.microsoft.com/office/drawing/2014/main" id="{12B9FE4B-CF47-473C-AB35-E4ADBACC138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76" name="Line 36">
          <a:extLst>
            <a:ext uri="{FF2B5EF4-FFF2-40B4-BE49-F238E27FC236}">
              <a16:creationId xmlns:a16="http://schemas.microsoft.com/office/drawing/2014/main" id="{1543BE51-5668-4872-8433-D8E9650A464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77" name="Line 38">
          <a:extLst>
            <a:ext uri="{FF2B5EF4-FFF2-40B4-BE49-F238E27FC236}">
              <a16:creationId xmlns:a16="http://schemas.microsoft.com/office/drawing/2014/main" id="{68CCBF1B-CEF3-4F84-8380-B2DDBBDA5B0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78" name="Line 168">
          <a:extLst>
            <a:ext uri="{FF2B5EF4-FFF2-40B4-BE49-F238E27FC236}">
              <a16:creationId xmlns:a16="http://schemas.microsoft.com/office/drawing/2014/main" id="{B25C91C8-7E0E-4864-B871-668F653403C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79" name="Line 169">
          <a:extLst>
            <a:ext uri="{FF2B5EF4-FFF2-40B4-BE49-F238E27FC236}">
              <a16:creationId xmlns:a16="http://schemas.microsoft.com/office/drawing/2014/main" id="{7D07C6E9-BE1B-4CCC-A355-791FD4D086E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80" name="Line 170">
          <a:extLst>
            <a:ext uri="{FF2B5EF4-FFF2-40B4-BE49-F238E27FC236}">
              <a16:creationId xmlns:a16="http://schemas.microsoft.com/office/drawing/2014/main" id="{261B920F-8025-4BB5-8AB4-F1F42C62558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81" name="Line 172">
          <a:extLst>
            <a:ext uri="{FF2B5EF4-FFF2-40B4-BE49-F238E27FC236}">
              <a16:creationId xmlns:a16="http://schemas.microsoft.com/office/drawing/2014/main" id="{4B2FB0AA-16E8-425E-B9D6-DEAE4B5C7C8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82" name="Line 174">
          <a:extLst>
            <a:ext uri="{FF2B5EF4-FFF2-40B4-BE49-F238E27FC236}">
              <a16:creationId xmlns:a16="http://schemas.microsoft.com/office/drawing/2014/main" id="{DF118E15-13DC-4DD2-9C39-5CF71DDA674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83" name="Line 176">
          <a:extLst>
            <a:ext uri="{FF2B5EF4-FFF2-40B4-BE49-F238E27FC236}">
              <a16:creationId xmlns:a16="http://schemas.microsoft.com/office/drawing/2014/main" id="{DADAF740-D8A5-49CE-9A04-E9F77349C72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84" name="Line 178">
          <a:extLst>
            <a:ext uri="{FF2B5EF4-FFF2-40B4-BE49-F238E27FC236}">
              <a16:creationId xmlns:a16="http://schemas.microsoft.com/office/drawing/2014/main" id="{BA48B418-E5EB-4D1C-8E2A-DE4C2A21765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85" name="Line 180">
          <a:extLst>
            <a:ext uri="{FF2B5EF4-FFF2-40B4-BE49-F238E27FC236}">
              <a16:creationId xmlns:a16="http://schemas.microsoft.com/office/drawing/2014/main" id="{8018E318-8048-4869-8C4A-DF970ED63FE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86" name="Line 11">
          <a:extLst>
            <a:ext uri="{FF2B5EF4-FFF2-40B4-BE49-F238E27FC236}">
              <a16:creationId xmlns:a16="http://schemas.microsoft.com/office/drawing/2014/main" id="{C90DB678-1D84-47A7-B6CC-3F8650A2B47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87" name="Line 12">
          <a:extLst>
            <a:ext uri="{FF2B5EF4-FFF2-40B4-BE49-F238E27FC236}">
              <a16:creationId xmlns:a16="http://schemas.microsoft.com/office/drawing/2014/main" id="{679121C5-E0DA-4AE2-B2C9-3B8F8D65499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88" name="Line 28">
          <a:extLst>
            <a:ext uri="{FF2B5EF4-FFF2-40B4-BE49-F238E27FC236}">
              <a16:creationId xmlns:a16="http://schemas.microsoft.com/office/drawing/2014/main" id="{667F9F03-59FC-490E-84A6-76CE7B72BED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89" name="Line 30">
          <a:extLst>
            <a:ext uri="{FF2B5EF4-FFF2-40B4-BE49-F238E27FC236}">
              <a16:creationId xmlns:a16="http://schemas.microsoft.com/office/drawing/2014/main" id="{DB636700-93BF-4AD5-9552-22BED20DBDD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90" name="Line 32">
          <a:extLst>
            <a:ext uri="{FF2B5EF4-FFF2-40B4-BE49-F238E27FC236}">
              <a16:creationId xmlns:a16="http://schemas.microsoft.com/office/drawing/2014/main" id="{A09CA5E3-3A8B-4998-92D3-34B22F16E6C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91" name="Line 34">
          <a:extLst>
            <a:ext uri="{FF2B5EF4-FFF2-40B4-BE49-F238E27FC236}">
              <a16:creationId xmlns:a16="http://schemas.microsoft.com/office/drawing/2014/main" id="{CC33EA1D-3FCE-471F-B321-45AB0EA0CB2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92" name="Line 36">
          <a:extLst>
            <a:ext uri="{FF2B5EF4-FFF2-40B4-BE49-F238E27FC236}">
              <a16:creationId xmlns:a16="http://schemas.microsoft.com/office/drawing/2014/main" id="{1D700217-830D-4B47-A283-107B5507EC4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93" name="Line 38">
          <a:extLst>
            <a:ext uri="{FF2B5EF4-FFF2-40B4-BE49-F238E27FC236}">
              <a16:creationId xmlns:a16="http://schemas.microsoft.com/office/drawing/2014/main" id="{EBA798CE-361D-497B-9B46-61ADA2E6221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94" name="Line 168">
          <a:extLst>
            <a:ext uri="{FF2B5EF4-FFF2-40B4-BE49-F238E27FC236}">
              <a16:creationId xmlns:a16="http://schemas.microsoft.com/office/drawing/2014/main" id="{F378B017-D02C-4CF9-B124-5316C708D79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95" name="Line 169">
          <a:extLst>
            <a:ext uri="{FF2B5EF4-FFF2-40B4-BE49-F238E27FC236}">
              <a16:creationId xmlns:a16="http://schemas.microsoft.com/office/drawing/2014/main" id="{439288D3-6091-406F-BCE2-2B56A421F1A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96" name="Line 170">
          <a:extLst>
            <a:ext uri="{FF2B5EF4-FFF2-40B4-BE49-F238E27FC236}">
              <a16:creationId xmlns:a16="http://schemas.microsoft.com/office/drawing/2014/main" id="{95641DE9-65D0-47C3-9458-A60449E696B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97" name="Line 172">
          <a:extLst>
            <a:ext uri="{FF2B5EF4-FFF2-40B4-BE49-F238E27FC236}">
              <a16:creationId xmlns:a16="http://schemas.microsoft.com/office/drawing/2014/main" id="{3AA1A47F-C0E9-4EE4-B46E-45B801DCA8B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98" name="Line 174">
          <a:extLst>
            <a:ext uri="{FF2B5EF4-FFF2-40B4-BE49-F238E27FC236}">
              <a16:creationId xmlns:a16="http://schemas.microsoft.com/office/drawing/2014/main" id="{556C31AD-6DB4-4BE3-B0F0-E46F8B1F2AA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99" name="Line 176">
          <a:extLst>
            <a:ext uri="{FF2B5EF4-FFF2-40B4-BE49-F238E27FC236}">
              <a16:creationId xmlns:a16="http://schemas.microsoft.com/office/drawing/2014/main" id="{E8121D6D-1126-4A8F-91B8-4AC93DA0C22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00" name="Line 178">
          <a:extLst>
            <a:ext uri="{FF2B5EF4-FFF2-40B4-BE49-F238E27FC236}">
              <a16:creationId xmlns:a16="http://schemas.microsoft.com/office/drawing/2014/main" id="{FA74B8E7-2741-4C29-BA17-FB7E2C6FD2A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01" name="Line 180">
          <a:extLst>
            <a:ext uri="{FF2B5EF4-FFF2-40B4-BE49-F238E27FC236}">
              <a16:creationId xmlns:a16="http://schemas.microsoft.com/office/drawing/2014/main" id="{2EA9B5EA-BA5B-4E1C-9EC7-8175F1288C6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02" name="Line 11">
          <a:extLst>
            <a:ext uri="{FF2B5EF4-FFF2-40B4-BE49-F238E27FC236}">
              <a16:creationId xmlns:a16="http://schemas.microsoft.com/office/drawing/2014/main" id="{47AA09D4-287A-4EE8-ADB0-2E072C1A21D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03" name="Line 12">
          <a:extLst>
            <a:ext uri="{FF2B5EF4-FFF2-40B4-BE49-F238E27FC236}">
              <a16:creationId xmlns:a16="http://schemas.microsoft.com/office/drawing/2014/main" id="{60C36508-32C4-44C3-95F7-72CE482EED3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04" name="Line 28">
          <a:extLst>
            <a:ext uri="{FF2B5EF4-FFF2-40B4-BE49-F238E27FC236}">
              <a16:creationId xmlns:a16="http://schemas.microsoft.com/office/drawing/2014/main" id="{FFEC051A-6BB6-42F6-81FC-9BE9E71394C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05" name="Line 30">
          <a:extLst>
            <a:ext uri="{FF2B5EF4-FFF2-40B4-BE49-F238E27FC236}">
              <a16:creationId xmlns:a16="http://schemas.microsoft.com/office/drawing/2014/main" id="{ADCFC574-7150-4964-BFAD-D80A899807C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06" name="Line 32">
          <a:extLst>
            <a:ext uri="{FF2B5EF4-FFF2-40B4-BE49-F238E27FC236}">
              <a16:creationId xmlns:a16="http://schemas.microsoft.com/office/drawing/2014/main" id="{D4024037-30D8-4F4C-A2CA-E808CC3808D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07" name="Line 34">
          <a:extLst>
            <a:ext uri="{FF2B5EF4-FFF2-40B4-BE49-F238E27FC236}">
              <a16:creationId xmlns:a16="http://schemas.microsoft.com/office/drawing/2014/main" id="{93085C70-9B4A-4C5B-88AE-B5E4945AFAB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08" name="Line 36">
          <a:extLst>
            <a:ext uri="{FF2B5EF4-FFF2-40B4-BE49-F238E27FC236}">
              <a16:creationId xmlns:a16="http://schemas.microsoft.com/office/drawing/2014/main" id="{A3DCBACA-5C6D-4DF4-829A-D72ADF967C5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09" name="Line 38">
          <a:extLst>
            <a:ext uri="{FF2B5EF4-FFF2-40B4-BE49-F238E27FC236}">
              <a16:creationId xmlns:a16="http://schemas.microsoft.com/office/drawing/2014/main" id="{CFBC9180-74AF-48CC-A850-4A8536C2DD0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10" name="Line 168">
          <a:extLst>
            <a:ext uri="{FF2B5EF4-FFF2-40B4-BE49-F238E27FC236}">
              <a16:creationId xmlns:a16="http://schemas.microsoft.com/office/drawing/2014/main" id="{AFB755D4-30E4-4352-90F2-CBBFA3CBE5B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11" name="Line 169">
          <a:extLst>
            <a:ext uri="{FF2B5EF4-FFF2-40B4-BE49-F238E27FC236}">
              <a16:creationId xmlns:a16="http://schemas.microsoft.com/office/drawing/2014/main" id="{12C28E53-36F6-45D7-952B-CE2C78527F0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12" name="Line 170">
          <a:extLst>
            <a:ext uri="{FF2B5EF4-FFF2-40B4-BE49-F238E27FC236}">
              <a16:creationId xmlns:a16="http://schemas.microsoft.com/office/drawing/2014/main" id="{CAB49769-0B4F-4513-B7ED-B34A35546BD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13" name="Line 172">
          <a:extLst>
            <a:ext uri="{FF2B5EF4-FFF2-40B4-BE49-F238E27FC236}">
              <a16:creationId xmlns:a16="http://schemas.microsoft.com/office/drawing/2014/main" id="{D58E770E-7DD5-4505-9282-F79F32E804F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14" name="Line 174">
          <a:extLst>
            <a:ext uri="{FF2B5EF4-FFF2-40B4-BE49-F238E27FC236}">
              <a16:creationId xmlns:a16="http://schemas.microsoft.com/office/drawing/2014/main" id="{55E3246C-1850-4926-8AFA-DD2ED35F3EB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15" name="Line 176">
          <a:extLst>
            <a:ext uri="{FF2B5EF4-FFF2-40B4-BE49-F238E27FC236}">
              <a16:creationId xmlns:a16="http://schemas.microsoft.com/office/drawing/2014/main" id="{72EC0B77-90D7-435E-B290-7238453918E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16" name="Line 29">
          <a:extLst>
            <a:ext uri="{FF2B5EF4-FFF2-40B4-BE49-F238E27FC236}">
              <a16:creationId xmlns:a16="http://schemas.microsoft.com/office/drawing/2014/main" id="{2E148D77-63EB-4CB3-BC23-4C678E2A52D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17" name="Line 31">
          <a:extLst>
            <a:ext uri="{FF2B5EF4-FFF2-40B4-BE49-F238E27FC236}">
              <a16:creationId xmlns:a16="http://schemas.microsoft.com/office/drawing/2014/main" id="{9B5ED29A-1DC5-450B-9690-D3A2D91196C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18" name="Line 33">
          <a:extLst>
            <a:ext uri="{FF2B5EF4-FFF2-40B4-BE49-F238E27FC236}">
              <a16:creationId xmlns:a16="http://schemas.microsoft.com/office/drawing/2014/main" id="{6F91E53B-1A9B-46ED-880F-7C4CDCAA53C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19" name="Line 35">
          <a:extLst>
            <a:ext uri="{FF2B5EF4-FFF2-40B4-BE49-F238E27FC236}">
              <a16:creationId xmlns:a16="http://schemas.microsoft.com/office/drawing/2014/main" id="{21DAA30E-2D8D-46D9-9AC9-C7EAC9B9301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20" name="Line 37">
          <a:extLst>
            <a:ext uri="{FF2B5EF4-FFF2-40B4-BE49-F238E27FC236}">
              <a16:creationId xmlns:a16="http://schemas.microsoft.com/office/drawing/2014/main" id="{3D682987-6E5C-4809-8839-07A5D13134F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21" name="Line 39">
          <a:extLst>
            <a:ext uri="{FF2B5EF4-FFF2-40B4-BE49-F238E27FC236}">
              <a16:creationId xmlns:a16="http://schemas.microsoft.com/office/drawing/2014/main" id="{D8176925-D10F-4AAD-8A8A-CFA3357AE90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22" name="Line 171">
          <a:extLst>
            <a:ext uri="{FF2B5EF4-FFF2-40B4-BE49-F238E27FC236}">
              <a16:creationId xmlns:a16="http://schemas.microsoft.com/office/drawing/2014/main" id="{4E676356-2258-4382-9AB8-1543EA03948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23" name="Line 173">
          <a:extLst>
            <a:ext uri="{FF2B5EF4-FFF2-40B4-BE49-F238E27FC236}">
              <a16:creationId xmlns:a16="http://schemas.microsoft.com/office/drawing/2014/main" id="{0B2C3591-2481-4CBB-BE04-7257E93EDA8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24" name="Line 175">
          <a:extLst>
            <a:ext uri="{FF2B5EF4-FFF2-40B4-BE49-F238E27FC236}">
              <a16:creationId xmlns:a16="http://schemas.microsoft.com/office/drawing/2014/main" id="{4BDD73E1-808F-435E-B8E0-A5E249B42C7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25" name="Line 177">
          <a:extLst>
            <a:ext uri="{FF2B5EF4-FFF2-40B4-BE49-F238E27FC236}">
              <a16:creationId xmlns:a16="http://schemas.microsoft.com/office/drawing/2014/main" id="{11BAE81D-7A3A-431A-BF7C-4AA0C6F4436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26" name="Line 179">
          <a:extLst>
            <a:ext uri="{FF2B5EF4-FFF2-40B4-BE49-F238E27FC236}">
              <a16:creationId xmlns:a16="http://schemas.microsoft.com/office/drawing/2014/main" id="{5EE34429-245A-48DD-AE64-48268CE605B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27" name="Line 181">
          <a:extLst>
            <a:ext uri="{FF2B5EF4-FFF2-40B4-BE49-F238E27FC236}">
              <a16:creationId xmlns:a16="http://schemas.microsoft.com/office/drawing/2014/main" id="{0CA377B7-9AA5-4AEE-9846-4B27A77967F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28" name="Line 29">
          <a:extLst>
            <a:ext uri="{FF2B5EF4-FFF2-40B4-BE49-F238E27FC236}">
              <a16:creationId xmlns:a16="http://schemas.microsoft.com/office/drawing/2014/main" id="{9117ABDB-01AE-4F9E-B929-E1DE67DA2DA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29" name="Line 31">
          <a:extLst>
            <a:ext uri="{FF2B5EF4-FFF2-40B4-BE49-F238E27FC236}">
              <a16:creationId xmlns:a16="http://schemas.microsoft.com/office/drawing/2014/main" id="{F70A2CF2-9AAD-4DFC-A1C4-91F0A5C2888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30" name="Line 33">
          <a:extLst>
            <a:ext uri="{FF2B5EF4-FFF2-40B4-BE49-F238E27FC236}">
              <a16:creationId xmlns:a16="http://schemas.microsoft.com/office/drawing/2014/main" id="{0E6CF39C-FCE3-4618-ABBA-CB3A3471FF0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31" name="Line 35">
          <a:extLst>
            <a:ext uri="{FF2B5EF4-FFF2-40B4-BE49-F238E27FC236}">
              <a16:creationId xmlns:a16="http://schemas.microsoft.com/office/drawing/2014/main" id="{156EC6FC-E8B3-4FF0-B182-19D8E48BB6E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32" name="Line 37">
          <a:extLst>
            <a:ext uri="{FF2B5EF4-FFF2-40B4-BE49-F238E27FC236}">
              <a16:creationId xmlns:a16="http://schemas.microsoft.com/office/drawing/2014/main" id="{23007137-EBC9-4231-B12D-4575CDAA1FA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33" name="Line 39">
          <a:extLst>
            <a:ext uri="{FF2B5EF4-FFF2-40B4-BE49-F238E27FC236}">
              <a16:creationId xmlns:a16="http://schemas.microsoft.com/office/drawing/2014/main" id="{B70C253C-8607-4413-9A7B-C709E7674DA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34" name="Line 171">
          <a:extLst>
            <a:ext uri="{FF2B5EF4-FFF2-40B4-BE49-F238E27FC236}">
              <a16:creationId xmlns:a16="http://schemas.microsoft.com/office/drawing/2014/main" id="{0D7AF4F7-5D9B-47C8-8F48-7299C6BB354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35" name="Line 173">
          <a:extLst>
            <a:ext uri="{FF2B5EF4-FFF2-40B4-BE49-F238E27FC236}">
              <a16:creationId xmlns:a16="http://schemas.microsoft.com/office/drawing/2014/main" id="{750AA309-7B17-44A2-B306-CA6C3CABB2F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36" name="Line 175">
          <a:extLst>
            <a:ext uri="{FF2B5EF4-FFF2-40B4-BE49-F238E27FC236}">
              <a16:creationId xmlns:a16="http://schemas.microsoft.com/office/drawing/2014/main" id="{38834CC3-DA92-4398-B629-62A36C50D32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37" name="Line 177">
          <a:extLst>
            <a:ext uri="{FF2B5EF4-FFF2-40B4-BE49-F238E27FC236}">
              <a16:creationId xmlns:a16="http://schemas.microsoft.com/office/drawing/2014/main" id="{CB44ACE3-3758-4F02-BCF7-855614B2CF7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38" name="Line 179">
          <a:extLst>
            <a:ext uri="{FF2B5EF4-FFF2-40B4-BE49-F238E27FC236}">
              <a16:creationId xmlns:a16="http://schemas.microsoft.com/office/drawing/2014/main" id="{89D57BE4-9984-477F-BBCF-8A43F3BAB68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39" name="Line 181">
          <a:extLst>
            <a:ext uri="{FF2B5EF4-FFF2-40B4-BE49-F238E27FC236}">
              <a16:creationId xmlns:a16="http://schemas.microsoft.com/office/drawing/2014/main" id="{34813C52-728E-48DC-8130-76768DBC690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40" name="Line 11">
          <a:extLst>
            <a:ext uri="{FF2B5EF4-FFF2-40B4-BE49-F238E27FC236}">
              <a16:creationId xmlns:a16="http://schemas.microsoft.com/office/drawing/2014/main" id="{CF1A3F2D-0728-47B9-BF49-DD5F74C34DE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41" name="Line 12">
          <a:extLst>
            <a:ext uri="{FF2B5EF4-FFF2-40B4-BE49-F238E27FC236}">
              <a16:creationId xmlns:a16="http://schemas.microsoft.com/office/drawing/2014/main" id="{762D4590-2266-4A36-8403-65E40FA4F41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42" name="Line 28">
          <a:extLst>
            <a:ext uri="{FF2B5EF4-FFF2-40B4-BE49-F238E27FC236}">
              <a16:creationId xmlns:a16="http://schemas.microsoft.com/office/drawing/2014/main" id="{0E704DBA-BC30-49DB-AE24-18452EF4513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43" name="Line 30">
          <a:extLst>
            <a:ext uri="{FF2B5EF4-FFF2-40B4-BE49-F238E27FC236}">
              <a16:creationId xmlns:a16="http://schemas.microsoft.com/office/drawing/2014/main" id="{6242F647-EF0D-40F4-BF44-F74D744F320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44" name="Line 32">
          <a:extLst>
            <a:ext uri="{FF2B5EF4-FFF2-40B4-BE49-F238E27FC236}">
              <a16:creationId xmlns:a16="http://schemas.microsoft.com/office/drawing/2014/main" id="{A9165612-F50C-4AF7-B0B8-23E8F3660B7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45" name="Line 34">
          <a:extLst>
            <a:ext uri="{FF2B5EF4-FFF2-40B4-BE49-F238E27FC236}">
              <a16:creationId xmlns:a16="http://schemas.microsoft.com/office/drawing/2014/main" id="{337B43FF-E3BA-4316-8E3B-8A10A7D9EAD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46" name="Line 36">
          <a:extLst>
            <a:ext uri="{FF2B5EF4-FFF2-40B4-BE49-F238E27FC236}">
              <a16:creationId xmlns:a16="http://schemas.microsoft.com/office/drawing/2014/main" id="{FBBF7198-C380-46F2-91A2-B6A3EDE14DF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47" name="Line 38">
          <a:extLst>
            <a:ext uri="{FF2B5EF4-FFF2-40B4-BE49-F238E27FC236}">
              <a16:creationId xmlns:a16="http://schemas.microsoft.com/office/drawing/2014/main" id="{F70AB026-7F0A-442C-9ED5-BD4CBC509A4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48" name="Line 168">
          <a:extLst>
            <a:ext uri="{FF2B5EF4-FFF2-40B4-BE49-F238E27FC236}">
              <a16:creationId xmlns:a16="http://schemas.microsoft.com/office/drawing/2014/main" id="{8C8E05CE-B77A-4CBB-B50A-76E35ED307A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49" name="Line 169">
          <a:extLst>
            <a:ext uri="{FF2B5EF4-FFF2-40B4-BE49-F238E27FC236}">
              <a16:creationId xmlns:a16="http://schemas.microsoft.com/office/drawing/2014/main" id="{0AAAD794-8CF7-4D26-BA78-672C2E5CFDC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50" name="Line 170">
          <a:extLst>
            <a:ext uri="{FF2B5EF4-FFF2-40B4-BE49-F238E27FC236}">
              <a16:creationId xmlns:a16="http://schemas.microsoft.com/office/drawing/2014/main" id="{366B32E2-AAB4-4180-8D42-2855D3B9C96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51" name="Line 172">
          <a:extLst>
            <a:ext uri="{FF2B5EF4-FFF2-40B4-BE49-F238E27FC236}">
              <a16:creationId xmlns:a16="http://schemas.microsoft.com/office/drawing/2014/main" id="{6D53806A-97D4-401B-BC80-A8DA95928C4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52" name="Line 174">
          <a:extLst>
            <a:ext uri="{FF2B5EF4-FFF2-40B4-BE49-F238E27FC236}">
              <a16:creationId xmlns:a16="http://schemas.microsoft.com/office/drawing/2014/main" id="{88F9A7CA-A270-4F92-A8EB-8DFE8329560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53" name="Line 176">
          <a:extLst>
            <a:ext uri="{FF2B5EF4-FFF2-40B4-BE49-F238E27FC236}">
              <a16:creationId xmlns:a16="http://schemas.microsoft.com/office/drawing/2014/main" id="{60A1BF60-2BC6-4A90-ABF3-107E9246F3C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54" name="Line 178">
          <a:extLst>
            <a:ext uri="{FF2B5EF4-FFF2-40B4-BE49-F238E27FC236}">
              <a16:creationId xmlns:a16="http://schemas.microsoft.com/office/drawing/2014/main" id="{1CD767CE-130B-45E9-82D2-AE3CEBCB32C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55" name="Line 180">
          <a:extLst>
            <a:ext uri="{FF2B5EF4-FFF2-40B4-BE49-F238E27FC236}">
              <a16:creationId xmlns:a16="http://schemas.microsoft.com/office/drawing/2014/main" id="{33A266B1-A39F-4405-A731-744EC6BDA88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56" name="Line 11">
          <a:extLst>
            <a:ext uri="{FF2B5EF4-FFF2-40B4-BE49-F238E27FC236}">
              <a16:creationId xmlns:a16="http://schemas.microsoft.com/office/drawing/2014/main" id="{C1EEB3DB-22A6-4A3C-8E7B-BA182FDA041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57" name="Line 12">
          <a:extLst>
            <a:ext uri="{FF2B5EF4-FFF2-40B4-BE49-F238E27FC236}">
              <a16:creationId xmlns:a16="http://schemas.microsoft.com/office/drawing/2014/main" id="{77D4616E-08BA-49E2-B5C7-4646690B3AD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58" name="Line 28">
          <a:extLst>
            <a:ext uri="{FF2B5EF4-FFF2-40B4-BE49-F238E27FC236}">
              <a16:creationId xmlns:a16="http://schemas.microsoft.com/office/drawing/2014/main" id="{B3AA8561-3178-40E6-AC5E-489D1B3830D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59" name="Line 30">
          <a:extLst>
            <a:ext uri="{FF2B5EF4-FFF2-40B4-BE49-F238E27FC236}">
              <a16:creationId xmlns:a16="http://schemas.microsoft.com/office/drawing/2014/main" id="{3B04E944-15E3-4A23-BBB1-71F1BF58A11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60" name="Line 32">
          <a:extLst>
            <a:ext uri="{FF2B5EF4-FFF2-40B4-BE49-F238E27FC236}">
              <a16:creationId xmlns:a16="http://schemas.microsoft.com/office/drawing/2014/main" id="{8E8CC76C-E2E7-405A-8ACE-07BCABA4044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61" name="Line 34">
          <a:extLst>
            <a:ext uri="{FF2B5EF4-FFF2-40B4-BE49-F238E27FC236}">
              <a16:creationId xmlns:a16="http://schemas.microsoft.com/office/drawing/2014/main" id="{DA5B49F7-74C5-48A3-91F4-0DB28CA1D81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62" name="Line 36">
          <a:extLst>
            <a:ext uri="{FF2B5EF4-FFF2-40B4-BE49-F238E27FC236}">
              <a16:creationId xmlns:a16="http://schemas.microsoft.com/office/drawing/2014/main" id="{E6F31666-FB98-48A2-812D-85DBBC8816E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63" name="Line 38">
          <a:extLst>
            <a:ext uri="{FF2B5EF4-FFF2-40B4-BE49-F238E27FC236}">
              <a16:creationId xmlns:a16="http://schemas.microsoft.com/office/drawing/2014/main" id="{DB0CB750-D402-4711-AB66-6C3A4BF2E07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64" name="Line 168">
          <a:extLst>
            <a:ext uri="{FF2B5EF4-FFF2-40B4-BE49-F238E27FC236}">
              <a16:creationId xmlns:a16="http://schemas.microsoft.com/office/drawing/2014/main" id="{283D370A-C9A2-4A6A-A41E-89286C82CC3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65" name="Line 169">
          <a:extLst>
            <a:ext uri="{FF2B5EF4-FFF2-40B4-BE49-F238E27FC236}">
              <a16:creationId xmlns:a16="http://schemas.microsoft.com/office/drawing/2014/main" id="{64C53EBE-F701-4259-89B6-E72B3FB817E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66" name="Line 170">
          <a:extLst>
            <a:ext uri="{FF2B5EF4-FFF2-40B4-BE49-F238E27FC236}">
              <a16:creationId xmlns:a16="http://schemas.microsoft.com/office/drawing/2014/main" id="{D5D37C7F-B998-488F-933F-3DE5796AF66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67" name="Line 172">
          <a:extLst>
            <a:ext uri="{FF2B5EF4-FFF2-40B4-BE49-F238E27FC236}">
              <a16:creationId xmlns:a16="http://schemas.microsoft.com/office/drawing/2014/main" id="{21AAD139-07CD-425F-A984-6A0BAB83FE1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68" name="Line 174">
          <a:extLst>
            <a:ext uri="{FF2B5EF4-FFF2-40B4-BE49-F238E27FC236}">
              <a16:creationId xmlns:a16="http://schemas.microsoft.com/office/drawing/2014/main" id="{04CF50B7-79FB-4A34-B05C-14E01F48F05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69" name="Line 176">
          <a:extLst>
            <a:ext uri="{FF2B5EF4-FFF2-40B4-BE49-F238E27FC236}">
              <a16:creationId xmlns:a16="http://schemas.microsoft.com/office/drawing/2014/main" id="{6BFCAD08-FF54-4578-B4D0-643F1D5B0E3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70" name="Line 178">
          <a:extLst>
            <a:ext uri="{FF2B5EF4-FFF2-40B4-BE49-F238E27FC236}">
              <a16:creationId xmlns:a16="http://schemas.microsoft.com/office/drawing/2014/main" id="{387F77D6-96E2-45B3-AF1C-B223161777F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71" name="Line 180">
          <a:extLst>
            <a:ext uri="{FF2B5EF4-FFF2-40B4-BE49-F238E27FC236}">
              <a16:creationId xmlns:a16="http://schemas.microsoft.com/office/drawing/2014/main" id="{B87DAB97-33E2-4B86-B401-B364C633022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72" name="Line 11">
          <a:extLst>
            <a:ext uri="{FF2B5EF4-FFF2-40B4-BE49-F238E27FC236}">
              <a16:creationId xmlns:a16="http://schemas.microsoft.com/office/drawing/2014/main" id="{D2392614-DB46-4678-8E95-C74C8046101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73" name="Line 12">
          <a:extLst>
            <a:ext uri="{FF2B5EF4-FFF2-40B4-BE49-F238E27FC236}">
              <a16:creationId xmlns:a16="http://schemas.microsoft.com/office/drawing/2014/main" id="{F8B39936-A56A-4A3E-9187-2E25CB82961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74" name="Line 28">
          <a:extLst>
            <a:ext uri="{FF2B5EF4-FFF2-40B4-BE49-F238E27FC236}">
              <a16:creationId xmlns:a16="http://schemas.microsoft.com/office/drawing/2014/main" id="{3B142064-B546-4BEC-A46F-5E59CCFA86E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75" name="Line 30">
          <a:extLst>
            <a:ext uri="{FF2B5EF4-FFF2-40B4-BE49-F238E27FC236}">
              <a16:creationId xmlns:a16="http://schemas.microsoft.com/office/drawing/2014/main" id="{4E4F590B-ECFE-4E5D-B172-19316FBA784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76" name="Line 32">
          <a:extLst>
            <a:ext uri="{FF2B5EF4-FFF2-40B4-BE49-F238E27FC236}">
              <a16:creationId xmlns:a16="http://schemas.microsoft.com/office/drawing/2014/main" id="{C0B23E1D-DB71-49DE-BB01-BFAF3C36190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77" name="Line 34">
          <a:extLst>
            <a:ext uri="{FF2B5EF4-FFF2-40B4-BE49-F238E27FC236}">
              <a16:creationId xmlns:a16="http://schemas.microsoft.com/office/drawing/2014/main" id="{D0C9B0B1-27BD-4241-8F32-B90B5D44DC4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78" name="Line 36">
          <a:extLst>
            <a:ext uri="{FF2B5EF4-FFF2-40B4-BE49-F238E27FC236}">
              <a16:creationId xmlns:a16="http://schemas.microsoft.com/office/drawing/2014/main" id="{04A5C18F-7756-4975-BE0A-DEBBDDC4302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79" name="Line 38">
          <a:extLst>
            <a:ext uri="{FF2B5EF4-FFF2-40B4-BE49-F238E27FC236}">
              <a16:creationId xmlns:a16="http://schemas.microsoft.com/office/drawing/2014/main" id="{84EEBF07-2BC9-491B-879B-2A60F21BBF4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80" name="Line 168">
          <a:extLst>
            <a:ext uri="{FF2B5EF4-FFF2-40B4-BE49-F238E27FC236}">
              <a16:creationId xmlns:a16="http://schemas.microsoft.com/office/drawing/2014/main" id="{D1F0C3E3-26F4-4723-BD4A-B014DB5B18A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81" name="Line 169">
          <a:extLst>
            <a:ext uri="{FF2B5EF4-FFF2-40B4-BE49-F238E27FC236}">
              <a16:creationId xmlns:a16="http://schemas.microsoft.com/office/drawing/2014/main" id="{E80A8AD9-799D-4C59-819C-A885078BFF1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82" name="Line 170">
          <a:extLst>
            <a:ext uri="{FF2B5EF4-FFF2-40B4-BE49-F238E27FC236}">
              <a16:creationId xmlns:a16="http://schemas.microsoft.com/office/drawing/2014/main" id="{E3C9F116-447F-46EF-97AD-74A3C532FBE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83" name="Line 172">
          <a:extLst>
            <a:ext uri="{FF2B5EF4-FFF2-40B4-BE49-F238E27FC236}">
              <a16:creationId xmlns:a16="http://schemas.microsoft.com/office/drawing/2014/main" id="{35822C85-48F3-49BC-B549-112A93D8D8D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84" name="Line 174">
          <a:extLst>
            <a:ext uri="{FF2B5EF4-FFF2-40B4-BE49-F238E27FC236}">
              <a16:creationId xmlns:a16="http://schemas.microsoft.com/office/drawing/2014/main" id="{AD36E5A8-4F7C-4248-A398-2EF5EDBC258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85" name="Line 176">
          <a:extLst>
            <a:ext uri="{FF2B5EF4-FFF2-40B4-BE49-F238E27FC236}">
              <a16:creationId xmlns:a16="http://schemas.microsoft.com/office/drawing/2014/main" id="{2AFBA358-9D6B-47FA-A60E-592040F3E99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86" name="Line 178">
          <a:extLst>
            <a:ext uri="{FF2B5EF4-FFF2-40B4-BE49-F238E27FC236}">
              <a16:creationId xmlns:a16="http://schemas.microsoft.com/office/drawing/2014/main" id="{B367405E-AAFD-4C9A-8EFD-396851F1EC9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87" name="Line 180">
          <a:extLst>
            <a:ext uri="{FF2B5EF4-FFF2-40B4-BE49-F238E27FC236}">
              <a16:creationId xmlns:a16="http://schemas.microsoft.com/office/drawing/2014/main" id="{B5BCA21B-D825-47C4-82FF-2CA08708C4E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88" name="Line 11">
          <a:extLst>
            <a:ext uri="{FF2B5EF4-FFF2-40B4-BE49-F238E27FC236}">
              <a16:creationId xmlns:a16="http://schemas.microsoft.com/office/drawing/2014/main" id="{55274FD0-220F-4E2C-86BC-6EC61933590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89" name="Line 12">
          <a:extLst>
            <a:ext uri="{FF2B5EF4-FFF2-40B4-BE49-F238E27FC236}">
              <a16:creationId xmlns:a16="http://schemas.microsoft.com/office/drawing/2014/main" id="{EA4A8401-383F-4A19-9254-873EFED484C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90" name="Line 28">
          <a:extLst>
            <a:ext uri="{FF2B5EF4-FFF2-40B4-BE49-F238E27FC236}">
              <a16:creationId xmlns:a16="http://schemas.microsoft.com/office/drawing/2014/main" id="{94B66A55-17E8-42B1-BBBB-822C4D1249D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91" name="Line 30">
          <a:extLst>
            <a:ext uri="{FF2B5EF4-FFF2-40B4-BE49-F238E27FC236}">
              <a16:creationId xmlns:a16="http://schemas.microsoft.com/office/drawing/2014/main" id="{9E5B29D6-4EBA-44B3-BA09-13425AF9707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92" name="Line 32">
          <a:extLst>
            <a:ext uri="{FF2B5EF4-FFF2-40B4-BE49-F238E27FC236}">
              <a16:creationId xmlns:a16="http://schemas.microsoft.com/office/drawing/2014/main" id="{C1502F7F-A8F9-4F85-82EE-1F56B782D24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93" name="Line 34">
          <a:extLst>
            <a:ext uri="{FF2B5EF4-FFF2-40B4-BE49-F238E27FC236}">
              <a16:creationId xmlns:a16="http://schemas.microsoft.com/office/drawing/2014/main" id="{6668C9E8-370B-4835-BC90-FCAF8FCA9CD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94" name="Line 36">
          <a:extLst>
            <a:ext uri="{FF2B5EF4-FFF2-40B4-BE49-F238E27FC236}">
              <a16:creationId xmlns:a16="http://schemas.microsoft.com/office/drawing/2014/main" id="{35B06AF9-C6A8-4442-9759-E47A81BB24C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95" name="Line 38">
          <a:extLst>
            <a:ext uri="{FF2B5EF4-FFF2-40B4-BE49-F238E27FC236}">
              <a16:creationId xmlns:a16="http://schemas.microsoft.com/office/drawing/2014/main" id="{C4889386-3662-4D1B-A2D9-B614097EFC8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96" name="Line 168">
          <a:extLst>
            <a:ext uri="{FF2B5EF4-FFF2-40B4-BE49-F238E27FC236}">
              <a16:creationId xmlns:a16="http://schemas.microsoft.com/office/drawing/2014/main" id="{90A09DD8-9396-42E4-B1CE-B9F98DEB92B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97" name="Line 169">
          <a:extLst>
            <a:ext uri="{FF2B5EF4-FFF2-40B4-BE49-F238E27FC236}">
              <a16:creationId xmlns:a16="http://schemas.microsoft.com/office/drawing/2014/main" id="{8DB153A4-22CB-4D50-BA75-205B78F5872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98" name="Line 170">
          <a:extLst>
            <a:ext uri="{FF2B5EF4-FFF2-40B4-BE49-F238E27FC236}">
              <a16:creationId xmlns:a16="http://schemas.microsoft.com/office/drawing/2014/main" id="{8FBEEF23-50F9-439C-8EB8-745BDEB841F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99" name="Line 172">
          <a:extLst>
            <a:ext uri="{FF2B5EF4-FFF2-40B4-BE49-F238E27FC236}">
              <a16:creationId xmlns:a16="http://schemas.microsoft.com/office/drawing/2014/main" id="{6A7B5BB9-6399-4C0B-B12A-70B52E28DBD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00" name="Line 174">
          <a:extLst>
            <a:ext uri="{FF2B5EF4-FFF2-40B4-BE49-F238E27FC236}">
              <a16:creationId xmlns:a16="http://schemas.microsoft.com/office/drawing/2014/main" id="{6072B108-D934-4342-AF65-E18BE389C34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01" name="Line 176">
          <a:extLst>
            <a:ext uri="{FF2B5EF4-FFF2-40B4-BE49-F238E27FC236}">
              <a16:creationId xmlns:a16="http://schemas.microsoft.com/office/drawing/2014/main" id="{A9743810-6730-4682-AA12-2D5A9C2F9B9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02" name="Line 29">
          <a:extLst>
            <a:ext uri="{FF2B5EF4-FFF2-40B4-BE49-F238E27FC236}">
              <a16:creationId xmlns:a16="http://schemas.microsoft.com/office/drawing/2014/main" id="{6E1A68B6-C856-475C-A0A5-1569A7B9B4D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03" name="Line 31">
          <a:extLst>
            <a:ext uri="{FF2B5EF4-FFF2-40B4-BE49-F238E27FC236}">
              <a16:creationId xmlns:a16="http://schemas.microsoft.com/office/drawing/2014/main" id="{1DE8FEC2-0449-4AC2-AE35-43B9C2F22E6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04" name="Line 33">
          <a:extLst>
            <a:ext uri="{FF2B5EF4-FFF2-40B4-BE49-F238E27FC236}">
              <a16:creationId xmlns:a16="http://schemas.microsoft.com/office/drawing/2014/main" id="{770BD445-2347-410D-96A1-3B0AF2A3A31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05" name="Line 35">
          <a:extLst>
            <a:ext uri="{FF2B5EF4-FFF2-40B4-BE49-F238E27FC236}">
              <a16:creationId xmlns:a16="http://schemas.microsoft.com/office/drawing/2014/main" id="{D8886E44-09B4-4A4E-BCFF-173B9BBDF77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06" name="Line 37">
          <a:extLst>
            <a:ext uri="{FF2B5EF4-FFF2-40B4-BE49-F238E27FC236}">
              <a16:creationId xmlns:a16="http://schemas.microsoft.com/office/drawing/2014/main" id="{B0C8570F-B505-4CCB-B0CA-360C06EAD7B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07" name="Line 39">
          <a:extLst>
            <a:ext uri="{FF2B5EF4-FFF2-40B4-BE49-F238E27FC236}">
              <a16:creationId xmlns:a16="http://schemas.microsoft.com/office/drawing/2014/main" id="{5FB276A2-B8A2-4E55-A5D2-F8D07913D33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08" name="Line 171">
          <a:extLst>
            <a:ext uri="{FF2B5EF4-FFF2-40B4-BE49-F238E27FC236}">
              <a16:creationId xmlns:a16="http://schemas.microsoft.com/office/drawing/2014/main" id="{CD605256-E20F-445E-ADEF-AA8A7CA3B6F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09" name="Line 173">
          <a:extLst>
            <a:ext uri="{FF2B5EF4-FFF2-40B4-BE49-F238E27FC236}">
              <a16:creationId xmlns:a16="http://schemas.microsoft.com/office/drawing/2014/main" id="{FF678FEA-45A5-43AF-84A7-478ECF9B2F2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10" name="Line 175">
          <a:extLst>
            <a:ext uri="{FF2B5EF4-FFF2-40B4-BE49-F238E27FC236}">
              <a16:creationId xmlns:a16="http://schemas.microsoft.com/office/drawing/2014/main" id="{816B87D6-35E0-4957-BCCA-55A33E39997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11" name="Line 177">
          <a:extLst>
            <a:ext uri="{FF2B5EF4-FFF2-40B4-BE49-F238E27FC236}">
              <a16:creationId xmlns:a16="http://schemas.microsoft.com/office/drawing/2014/main" id="{2107CAD1-E201-4A5D-8C46-C80FB968AFF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12" name="Line 179">
          <a:extLst>
            <a:ext uri="{FF2B5EF4-FFF2-40B4-BE49-F238E27FC236}">
              <a16:creationId xmlns:a16="http://schemas.microsoft.com/office/drawing/2014/main" id="{D196A52F-AEC9-463B-93B9-07D891AC24E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13" name="Line 181">
          <a:extLst>
            <a:ext uri="{FF2B5EF4-FFF2-40B4-BE49-F238E27FC236}">
              <a16:creationId xmlns:a16="http://schemas.microsoft.com/office/drawing/2014/main" id="{D09B2C62-B0E7-4127-BE10-33B18C5345B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14" name="Line 29">
          <a:extLst>
            <a:ext uri="{FF2B5EF4-FFF2-40B4-BE49-F238E27FC236}">
              <a16:creationId xmlns:a16="http://schemas.microsoft.com/office/drawing/2014/main" id="{3A59D46D-A086-4483-B55D-D202BD18908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15" name="Line 31">
          <a:extLst>
            <a:ext uri="{FF2B5EF4-FFF2-40B4-BE49-F238E27FC236}">
              <a16:creationId xmlns:a16="http://schemas.microsoft.com/office/drawing/2014/main" id="{B0ECC55A-FD96-4E62-951A-72565773CC1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16" name="Line 33">
          <a:extLst>
            <a:ext uri="{FF2B5EF4-FFF2-40B4-BE49-F238E27FC236}">
              <a16:creationId xmlns:a16="http://schemas.microsoft.com/office/drawing/2014/main" id="{2883E337-EA6F-400D-A300-0B92A4871FC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17" name="Line 35">
          <a:extLst>
            <a:ext uri="{FF2B5EF4-FFF2-40B4-BE49-F238E27FC236}">
              <a16:creationId xmlns:a16="http://schemas.microsoft.com/office/drawing/2014/main" id="{186F41DD-2B2D-4C41-9DBD-AE2FAE7BE0B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18" name="Line 37">
          <a:extLst>
            <a:ext uri="{FF2B5EF4-FFF2-40B4-BE49-F238E27FC236}">
              <a16:creationId xmlns:a16="http://schemas.microsoft.com/office/drawing/2014/main" id="{19BC834F-1D1D-4679-AD18-D40C6D752C0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19" name="Line 39">
          <a:extLst>
            <a:ext uri="{FF2B5EF4-FFF2-40B4-BE49-F238E27FC236}">
              <a16:creationId xmlns:a16="http://schemas.microsoft.com/office/drawing/2014/main" id="{A811E457-E387-4E1B-9C2B-AFB31DD1311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20" name="Line 171">
          <a:extLst>
            <a:ext uri="{FF2B5EF4-FFF2-40B4-BE49-F238E27FC236}">
              <a16:creationId xmlns:a16="http://schemas.microsoft.com/office/drawing/2014/main" id="{EE6F178A-674A-4449-A1FF-9F38AB1E8C4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21" name="Line 173">
          <a:extLst>
            <a:ext uri="{FF2B5EF4-FFF2-40B4-BE49-F238E27FC236}">
              <a16:creationId xmlns:a16="http://schemas.microsoft.com/office/drawing/2014/main" id="{D1E8BE35-12BA-4B20-8977-B6F3B5CD75F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22" name="Line 175">
          <a:extLst>
            <a:ext uri="{FF2B5EF4-FFF2-40B4-BE49-F238E27FC236}">
              <a16:creationId xmlns:a16="http://schemas.microsoft.com/office/drawing/2014/main" id="{4C13120B-2C3B-412C-8F08-45AE1C6C2A7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23" name="Line 177">
          <a:extLst>
            <a:ext uri="{FF2B5EF4-FFF2-40B4-BE49-F238E27FC236}">
              <a16:creationId xmlns:a16="http://schemas.microsoft.com/office/drawing/2014/main" id="{CF99A4A7-3CEA-4F55-8077-503042CE970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24" name="Line 179">
          <a:extLst>
            <a:ext uri="{FF2B5EF4-FFF2-40B4-BE49-F238E27FC236}">
              <a16:creationId xmlns:a16="http://schemas.microsoft.com/office/drawing/2014/main" id="{01AF8714-8CB0-4899-A6F3-84A946A0960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25" name="Line 181">
          <a:extLst>
            <a:ext uri="{FF2B5EF4-FFF2-40B4-BE49-F238E27FC236}">
              <a16:creationId xmlns:a16="http://schemas.microsoft.com/office/drawing/2014/main" id="{BE182B86-5316-443A-95A6-9291CB7777A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26" name="Line 11">
          <a:extLst>
            <a:ext uri="{FF2B5EF4-FFF2-40B4-BE49-F238E27FC236}">
              <a16:creationId xmlns:a16="http://schemas.microsoft.com/office/drawing/2014/main" id="{FB9C2178-BA16-47F2-83C4-D984946BD29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27" name="Line 12">
          <a:extLst>
            <a:ext uri="{FF2B5EF4-FFF2-40B4-BE49-F238E27FC236}">
              <a16:creationId xmlns:a16="http://schemas.microsoft.com/office/drawing/2014/main" id="{50B37561-68B3-4FBC-ABC6-BE4B9A5118E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28" name="Line 28">
          <a:extLst>
            <a:ext uri="{FF2B5EF4-FFF2-40B4-BE49-F238E27FC236}">
              <a16:creationId xmlns:a16="http://schemas.microsoft.com/office/drawing/2014/main" id="{DBF8894F-9DE3-4B98-968B-83AC37363F9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29" name="Line 30">
          <a:extLst>
            <a:ext uri="{FF2B5EF4-FFF2-40B4-BE49-F238E27FC236}">
              <a16:creationId xmlns:a16="http://schemas.microsoft.com/office/drawing/2014/main" id="{7D8BD3B1-0B26-4DCF-B0BA-C5E36FD046D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30" name="Line 32">
          <a:extLst>
            <a:ext uri="{FF2B5EF4-FFF2-40B4-BE49-F238E27FC236}">
              <a16:creationId xmlns:a16="http://schemas.microsoft.com/office/drawing/2014/main" id="{6019D5EA-9656-4EB3-B24D-294D079A0F9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31" name="Line 34">
          <a:extLst>
            <a:ext uri="{FF2B5EF4-FFF2-40B4-BE49-F238E27FC236}">
              <a16:creationId xmlns:a16="http://schemas.microsoft.com/office/drawing/2014/main" id="{7A32EFBC-771F-4C9B-9968-5907FB42972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32" name="Line 36">
          <a:extLst>
            <a:ext uri="{FF2B5EF4-FFF2-40B4-BE49-F238E27FC236}">
              <a16:creationId xmlns:a16="http://schemas.microsoft.com/office/drawing/2014/main" id="{CFA73995-17F5-4BE2-9FCA-2760BB875E2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33" name="Line 38">
          <a:extLst>
            <a:ext uri="{FF2B5EF4-FFF2-40B4-BE49-F238E27FC236}">
              <a16:creationId xmlns:a16="http://schemas.microsoft.com/office/drawing/2014/main" id="{3234F7C1-C3AF-41AA-97FE-7EF8F8783AD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34" name="Line 168">
          <a:extLst>
            <a:ext uri="{FF2B5EF4-FFF2-40B4-BE49-F238E27FC236}">
              <a16:creationId xmlns:a16="http://schemas.microsoft.com/office/drawing/2014/main" id="{40E67862-A159-4E0E-AB16-4C9D03A26CF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35" name="Line 169">
          <a:extLst>
            <a:ext uri="{FF2B5EF4-FFF2-40B4-BE49-F238E27FC236}">
              <a16:creationId xmlns:a16="http://schemas.microsoft.com/office/drawing/2014/main" id="{DE1E68C6-ECBD-42C4-8821-5FD50E5090A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36" name="Line 170">
          <a:extLst>
            <a:ext uri="{FF2B5EF4-FFF2-40B4-BE49-F238E27FC236}">
              <a16:creationId xmlns:a16="http://schemas.microsoft.com/office/drawing/2014/main" id="{A32E5122-5AB7-4CE3-AA7B-6C4905C22EC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37" name="Line 172">
          <a:extLst>
            <a:ext uri="{FF2B5EF4-FFF2-40B4-BE49-F238E27FC236}">
              <a16:creationId xmlns:a16="http://schemas.microsoft.com/office/drawing/2014/main" id="{DD796E83-11DB-4A8E-9FF3-EF9575CD913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38" name="Line 174">
          <a:extLst>
            <a:ext uri="{FF2B5EF4-FFF2-40B4-BE49-F238E27FC236}">
              <a16:creationId xmlns:a16="http://schemas.microsoft.com/office/drawing/2014/main" id="{10F4947F-6117-47BD-ACD2-5250A1FBD24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39" name="Line 176">
          <a:extLst>
            <a:ext uri="{FF2B5EF4-FFF2-40B4-BE49-F238E27FC236}">
              <a16:creationId xmlns:a16="http://schemas.microsoft.com/office/drawing/2014/main" id="{8541D9C6-07B0-41E4-8324-3C4920695D4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40" name="Line 178">
          <a:extLst>
            <a:ext uri="{FF2B5EF4-FFF2-40B4-BE49-F238E27FC236}">
              <a16:creationId xmlns:a16="http://schemas.microsoft.com/office/drawing/2014/main" id="{0C17D975-CFB7-4303-99C5-22FA1C4B0CA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41" name="Line 180">
          <a:extLst>
            <a:ext uri="{FF2B5EF4-FFF2-40B4-BE49-F238E27FC236}">
              <a16:creationId xmlns:a16="http://schemas.microsoft.com/office/drawing/2014/main" id="{5FA5EF8B-A0E0-4AA1-A19D-4AA9F063822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42" name="Line 11">
          <a:extLst>
            <a:ext uri="{FF2B5EF4-FFF2-40B4-BE49-F238E27FC236}">
              <a16:creationId xmlns:a16="http://schemas.microsoft.com/office/drawing/2014/main" id="{88319197-D69A-4B07-B6B8-598D32AE96B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43" name="Line 12">
          <a:extLst>
            <a:ext uri="{FF2B5EF4-FFF2-40B4-BE49-F238E27FC236}">
              <a16:creationId xmlns:a16="http://schemas.microsoft.com/office/drawing/2014/main" id="{30699189-B718-4E15-9D63-E4ED6D5F8FA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44" name="Line 28">
          <a:extLst>
            <a:ext uri="{FF2B5EF4-FFF2-40B4-BE49-F238E27FC236}">
              <a16:creationId xmlns:a16="http://schemas.microsoft.com/office/drawing/2014/main" id="{592F9650-2340-4A77-B41D-974F551C97A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45" name="Line 30">
          <a:extLst>
            <a:ext uri="{FF2B5EF4-FFF2-40B4-BE49-F238E27FC236}">
              <a16:creationId xmlns:a16="http://schemas.microsoft.com/office/drawing/2014/main" id="{372EAA99-72A1-4E2B-86B5-03399D7EFC8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46" name="Line 32">
          <a:extLst>
            <a:ext uri="{FF2B5EF4-FFF2-40B4-BE49-F238E27FC236}">
              <a16:creationId xmlns:a16="http://schemas.microsoft.com/office/drawing/2014/main" id="{B48D90BC-4D7E-4496-B3CD-161689BF495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47" name="Line 34">
          <a:extLst>
            <a:ext uri="{FF2B5EF4-FFF2-40B4-BE49-F238E27FC236}">
              <a16:creationId xmlns:a16="http://schemas.microsoft.com/office/drawing/2014/main" id="{FF521D8F-13E2-4A37-A750-73861D6DFBB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48" name="Line 36">
          <a:extLst>
            <a:ext uri="{FF2B5EF4-FFF2-40B4-BE49-F238E27FC236}">
              <a16:creationId xmlns:a16="http://schemas.microsoft.com/office/drawing/2014/main" id="{853209CE-19B9-436C-8326-D32C42120ED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49" name="Line 38">
          <a:extLst>
            <a:ext uri="{FF2B5EF4-FFF2-40B4-BE49-F238E27FC236}">
              <a16:creationId xmlns:a16="http://schemas.microsoft.com/office/drawing/2014/main" id="{0F1607CC-5285-4812-AA2F-9FD0B6AE418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50" name="Line 168">
          <a:extLst>
            <a:ext uri="{FF2B5EF4-FFF2-40B4-BE49-F238E27FC236}">
              <a16:creationId xmlns:a16="http://schemas.microsoft.com/office/drawing/2014/main" id="{A2DCCC6D-D51F-4185-AF3A-217CFC0CC1C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51" name="Line 169">
          <a:extLst>
            <a:ext uri="{FF2B5EF4-FFF2-40B4-BE49-F238E27FC236}">
              <a16:creationId xmlns:a16="http://schemas.microsoft.com/office/drawing/2014/main" id="{27971198-64F8-4ACD-A4C9-BE0AB4BB748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52" name="Line 170">
          <a:extLst>
            <a:ext uri="{FF2B5EF4-FFF2-40B4-BE49-F238E27FC236}">
              <a16:creationId xmlns:a16="http://schemas.microsoft.com/office/drawing/2014/main" id="{B9084D4D-60BD-4DCF-B421-F64C279C564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53" name="Line 172">
          <a:extLst>
            <a:ext uri="{FF2B5EF4-FFF2-40B4-BE49-F238E27FC236}">
              <a16:creationId xmlns:a16="http://schemas.microsoft.com/office/drawing/2014/main" id="{E4538470-9DAC-4B97-BA6B-9518EDA1B56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54" name="Line 174">
          <a:extLst>
            <a:ext uri="{FF2B5EF4-FFF2-40B4-BE49-F238E27FC236}">
              <a16:creationId xmlns:a16="http://schemas.microsoft.com/office/drawing/2014/main" id="{68F9F636-A90C-408E-9992-F9B28BD375B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55" name="Line 176">
          <a:extLst>
            <a:ext uri="{FF2B5EF4-FFF2-40B4-BE49-F238E27FC236}">
              <a16:creationId xmlns:a16="http://schemas.microsoft.com/office/drawing/2014/main" id="{CFC6500F-178A-45CB-A954-0D67E05C791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56" name="Line 178">
          <a:extLst>
            <a:ext uri="{FF2B5EF4-FFF2-40B4-BE49-F238E27FC236}">
              <a16:creationId xmlns:a16="http://schemas.microsoft.com/office/drawing/2014/main" id="{B8F3A5EE-5222-492D-AD52-E7649A840AC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57" name="Line 180">
          <a:extLst>
            <a:ext uri="{FF2B5EF4-FFF2-40B4-BE49-F238E27FC236}">
              <a16:creationId xmlns:a16="http://schemas.microsoft.com/office/drawing/2014/main" id="{C77BE31A-DC6D-4801-ABD2-FB7C7963C93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58" name="Line 11">
          <a:extLst>
            <a:ext uri="{FF2B5EF4-FFF2-40B4-BE49-F238E27FC236}">
              <a16:creationId xmlns:a16="http://schemas.microsoft.com/office/drawing/2014/main" id="{ADF50987-1438-4536-8ABD-F4D82CE3164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59" name="Line 12">
          <a:extLst>
            <a:ext uri="{FF2B5EF4-FFF2-40B4-BE49-F238E27FC236}">
              <a16:creationId xmlns:a16="http://schemas.microsoft.com/office/drawing/2014/main" id="{E5FFD8A3-747A-4D5E-882C-6F52561DA1D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60" name="Line 28">
          <a:extLst>
            <a:ext uri="{FF2B5EF4-FFF2-40B4-BE49-F238E27FC236}">
              <a16:creationId xmlns:a16="http://schemas.microsoft.com/office/drawing/2014/main" id="{1B08E133-E944-4A34-A5E2-FB141B3F770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61" name="Line 30">
          <a:extLst>
            <a:ext uri="{FF2B5EF4-FFF2-40B4-BE49-F238E27FC236}">
              <a16:creationId xmlns:a16="http://schemas.microsoft.com/office/drawing/2014/main" id="{EE3C911D-4051-447D-A3EE-4B5B396135F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62" name="Line 32">
          <a:extLst>
            <a:ext uri="{FF2B5EF4-FFF2-40B4-BE49-F238E27FC236}">
              <a16:creationId xmlns:a16="http://schemas.microsoft.com/office/drawing/2014/main" id="{312A9865-F59A-48E7-AD3D-4FE11C13371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63" name="Line 34">
          <a:extLst>
            <a:ext uri="{FF2B5EF4-FFF2-40B4-BE49-F238E27FC236}">
              <a16:creationId xmlns:a16="http://schemas.microsoft.com/office/drawing/2014/main" id="{DB6EC636-0A0A-406D-938B-CAA2EEF3012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64" name="Line 36">
          <a:extLst>
            <a:ext uri="{FF2B5EF4-FFF2-40B4-BE49-F238E27FC236}">
              <a16:creationId xmlns:a16="http://schemas.microsoft.com/office/drawing/2014/main" id="{88280B32-16C9-4DFE-B339-E38912D5D47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65" name="Line 38">
          <a:extLst>
            <a:ext uri="{FF2B5EF4-FFF2-40B4-BE49-F238E27FC236}">
              <a16:creationId xmlns:a16="http://schemas.microsoft.com/office/drawing/2014/main" id="{EC56C708-8AC5-44E7-A3AD-D0E0FADC122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66" name="Line 168">
          <a:extLst>
            <a:ext uri="{FF2B5EF4-FFF2-40B4-BE49-F238E27FC236}">
              <a16:creationId xmlns:a16="http://schemas.microsoft.com/office/drawing/2014/main" id="{98B5167C-E708-4F65-9F83-F24E9B1A1E7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67" name="Line 169">
          <a:extLst>
            <a:ext uri="{FF2B5EF4-FFF2-40B4-BE49-F238E27FC236}">
              <a16:creationId xmlns:a16="http://schemas.microsoft.com/office/drawing/2014/main" id="{B673A381-D0B3-40F5-84CD-B655F1ED033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68" name="Line 170">
          <a:extLst>
            <a:ext uri="{FF2B5EF4-FFF2-40B4-BE49-F238E27FC236}">
              <a16:creationId xmlns:a16="http://schemas.microsoft.com/office/drawing/2014/main" id="{8B2E8367-01DC-4241-B906-0C62CBEAD3B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69" name="Line 172">
          <a:extLst>
            <a:ext uri="{FF2B5EF4-FFF2-40B4-BE49-F238E27FC236}">
              <a16:creationId xmlns:a16="http://schemas.microsoft.com/office/drawing/2014/main" id="{90823182-C7D5-4BF8-9F5D-C944E8A9CC7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70" name="Line 174">
          <a:extLst>
            <a:ext uri="{FF2B5EF4-FFF2-40B4-BE49-F238E27FC236}">
              <a16:creationId xmlns:a16="http://schemas.microsoft.com/office/drawing/2014/main" id="{FF521AC2-B95A-466F-AF8E-336EA44CDAF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71" name="Line 176">
          <a:extLst>
            <a:ext uri="{FF2B5EF4-FFF2-40B4-BE49-F238E27FC236}">
              <a16:creationId xmlns:a16="http://schemas.microsoft.com/office/drawing/2014/main" id="{DB8B1F1F-D53A-42E9-A5B5-7456711A5C4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72" name="Line 178">
          <a:extLst>
            <a:ext uri="{FF2B5EF4-FFF2-40B4-BE49-F238E27FC236}">
              <a16:creationId xmlns:a16="http://schemas.microsoft.com/office/drawing/2014/main" id="{EDBABB43-9463-496F-B0F1-8D2A0CB35C1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73" name="Line 180">
          <a:extLst>
            <a:ext uri="{FF2B5EF4-FFF2-40B4-BE49-F238E27FC236}">
              <a16:creationId xmlns:a16="http://schemas.microsoft.com/office/drawing/2014/main" id="{502A1370-53C4-4F79-8F9D-739E161777F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74" name="Line 11">
          <a:extLst>
            <a:ext uri="{FF2B5EF4-FFF2-40B4-BE49-F238E27FC236}">
              <a16:creationId xmlns:a16="http://schemas.microsoft.com/office/drawing/2014/main" id="{23D11E52-0E48-41CA-B346-BFD7CC51042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75" name="Line 12">
          <a:extLst>
            <a:ext uri="{FF2B5EF4-FFF2-40B4-BE49-F238E27FC236}">
              <a16:creationId xmlns:a16="http://schemas.microsoft.com/office/drawing/2014/main" id="{D11FA1C5-206D-475B-8CCF-61E001FE376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76" name="Line 28">
          <a:extLst>
            <a:ext uri="{FF2B5EF4-FFF2-40B4-BE49-F238E27FC236}">
              <a16:creationId xmlns:a16="http://schemas.microsoft.com/office/drawing/2014/main" id="{A095CEA7-E7A8-4939-902B-84CF9F1215A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77" name="Line 30">
          <a:extLst>
            <a:ext uri="{FF2B5EF4-FFF2-40B4-BE49-F238E27FC236}">
              <a16:creationId xmlns:a16="http://schemas.microsoft.com/office/drawing/2014/main" id="{4B3A412D-73F8-4A8E-90D2-75675B0B76B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78" name="Line 32">
          <a:extLst>
            <a:ext uri="{FF2B5EF4-FFF2-40B4-BE49-F238E27FC236}">
              <a16:creationId xmlns:a16="http://schemas.microsoft.com/office/drawing/2014/main" id="{09EEECDA-E4A3-4C9A-97DF-C06B7D079FA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79" name="Line 34">
          <a:extLst>
            <a:ext uri="{FF2B5EF4-FFF2-40B4-BE49-F238E27FC236}">
              <a16:creationId xmlns:a16="http://schemas.microsoft.com/office/drawing/2014/main" id="{2ED409A8-8F89-4F68-8728-9B231AA9148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80" name="Line 36">
          <a:extLst>
            <a:ext uri="{FF2B5EF4-FFF2-40B4-BE49-F238E27FC236}">
              <a16:creationId xmlns:a16="http://schemas.microsoft.com/office/drawing/2014/main" id="{5FAA1E06-77D3-4137-ACC4-8AB39BC9308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81" name="Line 38">
          <a:extLst>
            <a:ext uri="{FF2B5EF4-FFF2-40B4-BE49-F238E27FC236}">
              <a16:creationId xmlns:a16="http://schemas.microsoft.com/office/drawing/2014/main" id="{0AA8AA19-FB53-4812-BC57-335356C9189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82" name="Line 168">
          <a:extLst>
            <a:ext uri="{FF2B5EF4-FFF2-40B4-BE49-F238E27FC236}">
              <a16:creationId xmlns:a16="http://schemas.microsoft.com/office/drawing/2014/main" id="{6456631D-7E37-45A4-931A-C0EC40B6178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83" name="Line 169">
          <a:extLst>
            <a:ext uri="{FF2B5EF4-FFF2-40B4-BE49-F238E27FC236}">
              <a16:creationId xmlns:a16="http://schemas.microsoft.com/office/drawing/2014/main" id="{4FBE1260-91F2-4D2B-8B8F-FF91E274A02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84" name="Line 170">
          <a:extLst>
            <a:ext uri="{FF2B5EF4-FFF2-40B4-BE49-F238E27FC236}">
              <a16:creationId xmlns:a16="http://schemas.microsoft.com/office/drawing/2014/main" id="{16C26F51-FB58-4334-85C7-89FA80B6495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85" name="Line 172">
          <a:extLst>
            <a:ext uri="{FF2B5EF4-FFF2-40B4-BE49-F238E27FC236}">
              <a16:creationId xmlns:a16="http://schemas.microsoft.com/office/drawing/2014/main" id="{8946C887-F15D-4450-89C7-032DC2C7A71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86" name="Line 174">
          <a:extLst>
            <a:ext uri="{FF2B5EF4-FFF2-40B4-BE49-F238E27FC236}">
              <a16:creationId xmlns:a16="http://schemas.microsoft.com/office/drawing/2014/main" id="{659D7320-7592-42BA-818D-01915AF304C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87" name="Line 176">
          <a:extLst>
            <a:ext uri="{FF2B5EF4-FFF2-40B4-BE49-F238E27FC236}">
              <a16:creationId xmlns:a16="http://schemas.microsoft.com/office/drawing/2014/main" id="{4DED84C9-2B2C-4DBF-AD45-C29E20505F7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88" name="Line 29">
          <a:extLst>
            <a:ext uri="{FF2B5EF4-FFF2-40B4-BE49-F238E27FC236}">
              <a16:creationId xmlns:a16="http://schemas.microsoft.com/office/drawing/2014/main" id="{D761F4C5-B04E-41E7-8CCB-40512A1B91A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89" name="Line 31">
          <a:extLst>
            <a:ext uri="{FF2B5EF4-FFF2-40B4-BE49-F238E27FC236}">
              <a16:creationId xmlns:a16="http://schemas.microsoft.com/office/drawing/2014/main" id="{BF2B301C-6940-4E5E-8D00-1FA93B57710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90" name="Line 33">
          <a:extLst>
            <a:ext uri="{FF2B5EF4-FFF2-40B4-BE49-F238E27FC236}">
              <a16:creationId xmlns:a16="http://schemas.microsoft.com/office/drawing/2014/main" id="{08D46B4C-AE8D-4778-AF5C-DB7CB0847E3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91" name="Line 35">
          <a:extLst>
            <a:ext uri="{FF2B5EF4-FFF2-40B4-BE49-F238E27FC236}">
              <a16:creationId xmlns:a16="http://schemas.microsoft.com/office/drawing/2014/main" id="{A1DA0BCE-1EED-482A-BCA3-26FE21D6C5A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92" name="Line 37">
          <a:extLst>
            <a:ext uri="{FF2B5EF4-FFF2-40B4-BE49-F238E27FC236}">
              <a16:creationId xmlns:a16="http://schemas.microsoft.com/office/drawing/2014/main" id="{C82C8E63-8805-4835-B231-22142927BEA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93" name="Line 39">
          <a:extLst>
            <a:ext uri="{FF2B5EF4-FFF2-40B4-BE49-F238E27FC236}">
              <a16:creationId xmlns:a16="http://schemas.microsoft.com/office/drawing/2014/main" id="{9AF6CCAB-94C8-41CB-8CF4-F65D756A2B3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94" name="Line 171">
          <a:extLst>
            <a:ext uri="{FF2B5EF4-FFF2-40B4-BE49-F238E27FC236}">
              <a16:creationId xmlns:a16="http://schemas.microsoft.com/office/drawing/2014/main" id="{4CDC101B-7B01-4B14-9A27-13C9BD5D0DE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95" name="Line 173">
          <a:extLst>
            <a:ext uri="{FF2B5EF4-FFF2-40B4-BE49-F238E27FC236}">
              <a16:creationId xmlns:a16="http://schemas.microsoft.com/office/drawing/2014/main" id="{71B6ED80-5F06-4A55-9584-01CE8D24C57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96" name="Line 175">
          <a:extLst>
            <a:ext uri="{FF2B5EF4-FFF2-40B4-BE49-F238E27FC236}">
              <a16:creationId xmlns:a16="http://schemas.microsoft.com/office/drawing/2014/main" id="{1CCA3058-8ABA-49EB-9788-C4893549C06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97" name="Line 177">
          <a:extLst>
            <a:ext uri="{FF2B5EF4-FFF2-40B4-BE49-F238E27FC236}">
              <a16:creationId xmlns:a16="http://schemas.microsoft.com/office/drawing/2014/main" id="{2AD08822-D99E-4F1D-A39B-60BE66F76CF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98" name="Line 179">
          <a:extLst>
            <a:ext uri="{FF2B5EF4-FFF2-40B4-BE49-F238E27FC236}">
              <a16:creationId xmlns:a16="http://schemas.microsoft.com/office/drawing/2014/main" id="{25F9AA4B-46C3-4F4F-8A7D-55C7148EF22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99" name="Line 181">
          <a:extLst>
            <a:ext uri="{FF2B5EF4-FFF2-40B4-BE49-F238E27FC236}">
              <a16:creationId xmlns:a16="http://schemas.microsoft.com/office/drawing/2014/main" id="{7747C484-542F-4B7D-B7A2-6E9E16E7219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00" name="Line 29">
          <a:extLst>
            <a:ext uri="{FF2B5EF4-FFF2-40B4-BE49-F238E27FC236}">
              <a16:creationId xmlns:a16="http://schemas.microsoft.com/office/drawing/2014/main" id="{38A10B06-74A6-44A6-B565-1D3133AAF62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01" name="Line 31">
          <a:extLst>
            <a:ext uri="{FF2B5EF4-FFF2-40B4-BE49-F238E27FC236}">
              <a16:creationId xmlns:a16="http://schemas.microsoft.com/office/drawing/2014/main" id="{B727913E-8B79-4BC6-8DD6-C793DF8D94C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02" name="Line 33">
          <a:extLst>
            <a:ext uri="{FF2B5EF4-FFF2-40B4-BE49-F238E27FC236}">
              <a16:creationId xmlns:a16="http://schemas.microsoft.com/office/drawing/2014/main" id="{6DF9F162-D9A5-4B33-ADA2-4A7D247B9DC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03" name="Line 35">
          <a:extLst>
            <a:ext uri="{FF2B5EF4-FFF2-40B4-BE49-F238E27FC236}">
              <a16:creationId xmlns:a16="http://schemas.microsoft.com/office/drawing/2014/main" id="{37750695-7D07-4BAD-8294-3D4F58DDD9F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04" name="Line 37">
          <a:extLst>
            <a:ext uri="{FF2B5EF4-FFF2-40B4-BE49-F238E27FC236}">
              <a16:creationId xmlns:a16="http://schemas.microsoft.com/office/drawing/2014/main" id="{9F42DD38-19D5-4D24-B0CB-5E3723F5E53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05" name="Line 39">
          <a:extLst>
            <a:ext uri="{FF2B5EF4-FFF2-40B4-BE49-F238E27FC236}">
              <a16:creationId xmlns:a16="http://schemas.microsoft.com/office/drawing/2014/main" id="{4A9518EB-FDC8-482B-BB29-B5C107A6ADD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06" name="Line 171">
          <a:extLst>
            <a:ext uri="{FF2B5EF4-FFF2-40B4-BE49-F238E27FC236}">
              <a16:creationId xmlns:a16="http://schemas.microsoft.com/office/drawing/2014/main" id="{C1AD1DD9-A972-4B8C-BB32-913CB7CF563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07" name="Line 173">
          <a:extLst>
            <a:ext uri="{FF2B5EF4-FFF2-40B4-BE49-F238E27FC236}">
              <a16:creationId xmlns:a16="http://schemas.microsoft.com/office/drawing/2014/main" id="{4EA6041F-3F58-4453-83D9-5DFB672D924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08" name="Line 175">
          <a:extLst>
            <a:ext uri="{FF2B5EF4-FFF2-40B4-BE49-F238E27FC236}">
              <a16:creationId xmlns:a16="http://schemas.microsoft.com/office/drawing/2014/main" id="{7338C998-1D54-4A27-952E-FADCA91E335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09" name="Line 177">
          <a:extLst>
            <a:ext uri="{FF2B5EF4-FFF2-40B4-BE49-F238E27FC236}">
              <a16:creationId xmlns:a16="http://schemas.microsoft.com/office/drawing/2014/main" id="{DAC6829A-1CE0-4F9C-A5C3-AE5A664CFEE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10" name="Line 179">
          <a:extLst>
            <a:ext uri="{FF2B5EF4-FFF2-40B4-BE49-F238E27FC236}">
              <a16:creationId xmlns:a16="http://schemas.microsoft.com/office/drawing/2014/main" id="{38F85F19-DBFB-47F9-BBF0-544511D2180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11" name="Line 181">
          <a:extLst>
            <a:ext uri="{FF2B5EF4-FFF2-40B4-BE49-F238E27FC236}">
              <a16:creationId xmlns:a16="http://schemas.microsoft.com/office/drawing/2014/main" id="{5A3323AD-F8F7-4514-BF5F-E72DA4AD323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12" name="Line 11">
          <a:extLst>
            <a:ext uri="{FF2B5EF4-FFF2-40B4-BE49-F238E27FC236}">
              <a16:creationId xmlns:a16="http://schemas.microsoft.com/office/drawing/2014/main" id="{1A3DA72E-A2D9-4D12-9E69-17E2D18EF42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13" name="Line 12">
          <a:extLst>
            <a:ext uri="{FF2B5EF4-FFF2-40B4-BE49-F238E27FC236}">
              <a16:creationId xmlns:a16="http://schemas.microsoft.com/office/drawing/2014/main" id="{6F86B5E0-2550-4699-8EBB-B52AE364E4C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14" name="Line 28">
          <a:extLst>
            <a:ext uri="{FF2B5EF4-FFF2-40B4-BE49-F238E27FC236}">
              <a16:creationId xmlns:a16="http://schemas.microsoft.com/office/drawing/2014/main" id="{F24F6433-5A33-4AAD-9897-326E53A85EA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15" name="Line 30">
          <a:extLst>
            <a:ext uri="{FF2B5EF4-FFF2-40B4-BE49-F238E27FC236}">
              <a16:creationId xmlns:a16="http://schemas.microsoft.com/office/drawing/2014/main" id="{AB68E320-ADDB-4657-9485-0CD8BEDDC58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16" name="Line 32">
          <a:extLst>
            <a:ext uri="{FF2B5EF4-FFF2-40B4-BE49-F238E27FC236}">
              <a16:creationId xmlns:a16="http://schemas.microsoft.com/office/drawing/2014/main" id="{C16B25D0-AD1C-4501-A46B-4FAC38A18FB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17" name="Line 34">
          <a:extLst>
            <a:ext uri="{FF2B5EF4-FFF2-40B4-BE49-F238E27FC236}">
              <a16:creationId xmlns:a16="http://schemas.microsoft.com/office/drawing/2014/main" id="{0AB0D2A8-4391-4D06-A4E0-2630D42F30A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18" name="Line 36">
          <a:extLst>
            <a:ext uri="{FF2B5EF4-FFF2-40B4-BE49-F238E27FC236}">
              <a16:creationId xmlns:a16="http://schemas.microsoft.com/office/drawing/2014/main" id="{ADE4F2EB-AC96-4688-A316-805E12352A7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19" name="Line 38">
          <a:extLst>
            <a:ext uri="{FF2B5EF4-FFF2-40B4-BE49-F238E27FC236}">
              <a16:creationId xmlns:a16="http://schemas.microsoft.com/office/drawing/2014/main" id="{02554150-EBB7-4227-847D-3F99BE4EF1E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20" name="Line 168">
          <a:extLst>
            <a:ext uri="{FF2B5EF4-FFF2-40B4-BE49-F238E27FC236}">
              <a16:creationId xmlns:a16="http://schemas.microsoft.com/office/drawing/2014/main" id="{1CA7E422-124A-4BEF-B54C-8F42C28E205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21" name="Line 169">
          <a:extLst>
            <a:ext uri="{FF2B5EF4-FFF2-40B4-BE49-F238E27FC236}">
              <a16:creationId xmlns:a16="http://schemas.microsoft.com/office/drawing/2014/main" id="{0B320FEA-3F82-4781-9FA4-76C2303D6C0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22" name="Line 170">
          <a:extLst>
            <a:ext uri="{FF2B5EF4-FFF2-40B4-BE49-F238E27FC236}">
              <a16:creationId xmlns:a16="http://schemas.microsoft.com/office/drawing/2014/main" id="{CD5D99E0-B7DE-4CC4-9B3F-0A56249BBDB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23" name="Line 172">
          <a:extLst>
            <a:ext uri="{FF2B5EF4-FFF2-40B4-BE49-F238E27FC236}">
              <a16:creationId xmlns:a16="http://schemas.microsoft.com/office/drawing/2014/main" id="{84580342-F677-43EB-94A9-5BA9B0CFD25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24" name="Line 174">
          <a:extLst>
            <a:ext uri="{FF2B5EF4-FFF2-40B4-BE49-F238E27FC236}">
              <a16:creationId xmlns:a16="http://schemas.microsoft.com/office/drawing/2014/main" id="{2A4FEF1B-9B1E-4DDE-832E-4A62171A7F9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25" name="Line 176">
          <a:extLst>
            <a:ext uri="{FF2B5EF4-FFF2-40B4-BE49-F238E27FC236}">
              <a16:creationId xmlns:a16="http://schemas.microsoft.com/office/drawing/2014/main" id="{C3A80779-7F1B-44F0-90FD-C1A3D8385F3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26" name="Line 178">
          <a:extLst>
            <a:ext uri="{FF2B5EF4-FFF2-40B4-BE49-F238E27FC236}">
              <a16:creationId xmlns:a16="http://schemas.microsoft.com/office/drawing/2014/main" id="{8E610291-3B92-4330-BA4E-4843C6B1C81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27" name="Line 180">
          <a:extLst>
            <a:ext uri="{FF2B5EF4-FFF2-40B4-BE49-F238E27FC236}">
              <a16:creationId xmlns:a16="http://schemas.microsoft.com/office/drawing/2014/main" id="{6B846EF1-0926-4D69-8FD9-BD82F071E87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28" name="Line 11">
          <a:extLst>
            <a:ext uri="{FF2B5EF4-FFF2-40B4-BE49-F238E27FC236}">
              <a16:creationId xmlns:a16="http://schemas.microsoft.com/office/drawing/2014/main" id="{B3E25802-81CF-4DFB-827D-DD4753C9426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29" name="Line 12">
          <a:extLst>
            <a:ext uri="{FF2B5EF4-FFF2-40B4-BE49-F238E27FC236}">
              <a16:creationId xmlns:a16="http://schemas.microsoft.com/office/drawing/2014/main" id="{1DE6E389-A659-4C42-B9F1-240CC63406E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30" name="Line 28">
          <a:extLst>
            <a:ext uri="{FF2B5EF4-FFF2-40B4-BE49-F238E27FC236}">
              <a16:creationId xmlns:a16="http://schemas.microsoft.com/office/drawing/2014/main" id="{FD3F674F-8295-43D0-A222-99E0FDFB190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31" name="Line 30">
          <a:extLst>
            <a:ext uri="{FF2B5EF4-FFF2-40B4-BE49-F238E27FC236}">
              <a16:creationId xmlns:a16="http://schemas.microsoft.com/office/drawing/2014/main" id="{06BEA016-CDA4-4039-9A5F-5685405BAB1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32" name="Line 32">
          <a:extLst>
            <a:ext uri="{FF2B5EF4-FFF2-40B4-BE49-F238E27FC236}">
              <a16:creationId xmlns:a16="http://schemas.microsoft.com/office/drawing/2014/main" id="{FF20AE0A-1DF0-49A7-996F-03122138D99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33" name="Line 34">
          <a:extLst>
            <a:ext uri="{FF2B5EF4-FFF2-40B4-BE49-F238E27FC236}">
              <a16:creationId xmlns:a16="http://schemas.microsoft.com/office/drawing/2014/main" id="{7140FB2A-28DE-415C-BE8F-4765C126172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34" name="Line 36">
          <a:extLst>
            <a:ext uri="{FF2B5EF4-FFF2-40B4-BE49-F238E27FC236}">
              <a16:creationId xmlns:a16="http://schemas.microsoft.com/office/drawing/2014/main" id="{CAF4DE7C-277A-4E8A-835A-D273F8AA614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35" name="Line 38">
          <a:extLst>
            <a:ext uri="{FF2B5EF4-FFF2-40B4-BE49-F238E27FC236}">
              <a16:creationId xmlns:a16="http://schemas.microsoft.com/office/drawing/2014/main" id="{11EFE931-633D-43EA-8CE6-A3AC2F08B15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36" name="Line 168">
          <a:extLst>
            <a:ext uri="{FF2B5EF4-FFF2-40B4-BE49-F238E27FC236}">
              <a16:creationId xmlns:a16="http://schemas.microsoft.com/office/drawing/2014/main" id="{D426BA1C-03B3-48F2-BEE5-E11B7AE0831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37" name="Line 169">
          <a:extLst>
            <a:ext uri="{FF2B5EF4-FFF2-40B4-BE49-F238E27FC236}">
              <a16:creationId xmlns:a16="http://schemas.microsoft.com/office/drawing/2014/main" id="{E2A67F21-E303-4D57-B52A-2876E9A8527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38" name="Line 170">
          <a:extLst>
            <a:ext uri="{FF2B5EF4-FFF2-40B4-BE49-F238E27FC236}">
              <a16:creationId xmlns:a16="http://schemas.microsoft.com/office/drawing/2014/main" id="{20EE1FC2-5380-40A7-B1C5-14D4794496E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39" name="Line 172">
          <a:extLst>
            <a:ext uri="{FF2B5EF4-FFF2-40B4-BE49-F238E27FC236}">
              <a16:creationId xmlns:a16="http://schemas.microsoft.com/office/drawing/2014/main" id="{8B754E68-7F1E-40C0-878B-8F08F8CBC9A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40" name="Line 174">
          <a:extLst>
            <a:ext uri="{FF2B5EF4-FFF2-40B4-BE49-F238E27FC236}">
              <a16:creationId xmlns:a16="http://schemas.microsoft.com/office/drawing/2014/main" id="{1BF54178-3CD0-4129-BCC7-B93E4CC3992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41" name="Line 176">
          <a:extLst>
            <a:ext uri="{FF2B5EF4-FFF2-40B4-BE49-F238E27FC236}">
              <a16:creationId xmlns:a16="http://schemas.microsoft.com/office/drawing/2014/main" id="{06D2D370-75D6-4F40-A998-0120046CB27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42" name="Line 178">
          <a:extLst>
            <a:ext uri="{FF2B5EF4-FFF2-40B4-BE49-F238E27FC236}">
              <a16:creationId xmlns:a16="http://schemas.microsoft.com/office/drawing/2014/main" id="{A88EF857-D5E9-4804-BC24-3A216124A68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43" name="Line 180">
          <a:extLst>
            <a:ext uri="{FF2B5EF4-FFF2-40B4-BE49-F238E27FC236}">
              <a16:creationId xmlns:a16="http://schemas.microsoft.com/office/drawing/2014/main" id="{8A2BA906-3E9B-46F8-8276-F1E62E66896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44" name="Line 11">
          <a:extLst>
            <a:ext uri="{FF2B5EF4-FFF2-40B4-BE49-F238E27FC236}">
              <a16:creationId xmlns:a16="http://schemas.microsoft.com/office/drawing/2014/main" id="{4202AE27-3CA5-432C-9200-9A77C49B839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45" name="Line 12">
          <a:extLst>
            <a:ext uri="{FF2B5EF4-FFF2-40B4-BE49-F238E27FC236}">
              <a16:creationId xmlns:a16="http://schemas.microsoft.com/office/drawing/2014/main" id="{DC25E12E-C991-4CD2-83CE-C25B08A66FE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46" name="Line 28">
          <a:extLst>
            <a:ext uri="{FF2B5EF4-FFF2-40B4-BE49-F238E27FC236}">
              <a16:creationId xmlns:a16="http://schemas.microsoft.com/office/drawing/2014/main" id="{864BCD90-84D4-41F5-9603-BCD3DDA7D5E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47" name="Line 30">
          <a:extLst>
            <a:ext uri="{FF2B5EF4-FFF2-40B4-BE49-F238E27FC236}">
              <a16:creationId xmlns:a16="http://schemas.microsoft.com/office/drawing/2014/main" id="{5698F4D3-CDD7-4879-9094-069B64B5B02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48" name="Line 32">
          <a:extLst>
            <a:ext uri="{FF2B5EF4-FFF2-40B4-BE49-F238E27FC236}">
              <a16:creationId xmlns:a16="http://schemas.microsoft.com/office/drawing/2014/main" id="{F4DFCCBA-347B-4C4D-A678-B04A8960E69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49" name="Line 34">
          <a:extLst>
            <a:ext uri="{FF2B5EF4-FFF2-40B4-BE49-F238E27FC236}">
              <a16:creationId xmlns:a16="http://schemas.microsoft.com/office/drawing/2014/main" id="{E84751DA-28C7-443E-97BA-0C13720516B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50" name="Line 36">
          <a:extLst>
            <a:ext uri="{FF2B5EF4-FFF2-40B4-BE49-F238E27FC236}">
              <a16:creationId xmlns:a16="http://schemas.microsoft.com/office/drawing/2014/main" id="{6BC0312F-E6DE-4654-8881-9421F41541E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51" name="Line 38">
          <a:extLst>
            <a:ext uri="{FF2B5EF4-FFF2-40B4-BE49-F238E27FC236}">
              <a16:creationId xmlns:a16="http://schemas.microsoft.com/office/drawing/2014/main" id="{7080A3DE-D8BF-455A-98BE-F6CECB37CFF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52" name="Line 168">
          <a:extLst>
            <a:ext uri="{FF2B5EF4-FFF2-40B4-BE49-F238E27FC236}">
              <a16:creationId xmlns:a16="http://schemas.microsoft.com/office/drawing/2014/main" id="{9546EDBF-439C-480D-853D-7B02499C10C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53" name="Line 169">
          <a:extLst>
            <a:ext uri="{FF2B5EF4-FFF2-40B4-BE49-F238E27FC236}">
              <a16:creationId xmlns:a16="http://schemas.microsoft.com/office/drawing/2014/main" id="{9CECE0BD-A3B7-4EBA-AF40-EA0BC903965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54" name="Line 170">
          <a:extLst>
            <a:ext uri="{FF2B5EF4-FFF2-40B4-BE49-F238E27FC236}">
              <a16:creationId xmlns:a16="http://schemas.microsoft.com/office/drawing/2014/main" id="{3A4BB1FA-5FC1-4872-AB05-E3CB4955288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55" name="Line 172">
          <a:extLst>
            <a:ext uri="{FF2B5EF4-FFF2-40B4-BE49-F238E27FC236}">
              <a16:creationId xmlns:a16="http://schemas.microsoft.com/office/drawing/2014/main" id="{933FC9FE-3ED4-4926-B67F-36E30392D1C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56" name="Line 174">
          <a:extLst>
            <a:ext uri="{FF2B5EF4-FFF2-40B4-BE49-F238E27FC236}">
              <a16:creationId xmlns:a16="http://schemas.microsoft.com/office/drawing/2014/main" id="{8277CBF7-4B3D-4FEE-9A98-49D05E2DAA6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57" name="Line 176">
          <a:extLst>
            <a:ext uri="{FF2B5EF4-FFF2-40B4-BE49-F238E27FC236}">
              <a16:creationId xmlns:a16="http://schemas.microsoft.com/office/drawing/2014/main" id="{3A3B7547-1D01-4A97-AD70-CCF916ED0CA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58" name="Line 178">
          <a:extLst>
            <a:ext uri="{FF2B5EF4-FFF2-40B4-BE49-F238E27FC236}">
              <a16:creationId xmlns:a16="http://schemas.microsoft.com/office/drawing/2014/main" id="{077BE567-3B22-4BE2-844E-ECA3AF4A05D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59" name="Line 180">
          <a:extLst>
            <a:ext uri="{FF2B5EF4-FFF2-40B4-BE49-F238E27FC236}">
              <a16:creationId xmlns:a16="http://schemas.microsoft.com/office/drawing/2014/main" id="{957C39FD-0CD6-48E5-8FDB-FE923B71434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60" name="Line 11">
          <a:extLst>
            <a:ext uri="{FF2B5EF4-FFF2-40B4-BE49-F238E27FC236}">
              <a16:creationId xmlns:a16="http://schemas.microsoft.com/office/drawing/2014/main" id="{3A5C2401-436B-42E3-BEDF-4E56DF7B530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61" name="Line 12">
          <a:extLst>
            <a:ext uri="{FF2B5EF4-FFF2-40B4-BE49-F238E27FC236}">
              <a16:creationId xmlns:a16="http://schemas.microsoft.com/office/drawing/2014/main" id="{2D213233-E6DD-47AE-9EF1-7DAE6F93D45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62" name="Line 28">
          <a:extLst>
            <a:ext uri="{FF2B5EF4-FFF2-40B4-BE49-F238E27FC236}">
              <a16:creationId xmlns:a16="http://schemas.microsoft.com/office/drawing/2014/main" id="{D60DB8CC-C1B9-4FCC-8787-2FF8C41EDE9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63" name="Line 30">
          <a:extLst>
            <a:ext uri="{FF2B5EF4-FFF2-40B4-BE49-F238E27FC236}">
              <a16:creationId xmlns:a16="http://schemas.microsoft.com/office/drawing/2014/main" id="{C4C6B91A-6DB0-4A9C-89C2-9B8A362FE12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64" name="Line 32">
          <a:extLst>
            <a:ext uri="{FF2B5EF4-FFF2-40B4-BE49-F238E27FC236}">
              <a16:creationId xmlns:a16="http://schemas.microsoft.com/office/drawing/2014/main" id="{11D9A8E4-5E73-48E0-978E-87D1D77B458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65" name="Line 34">
          <a:extLst>
            <a:ext uri="{FF2B5EF4-FFF2-40B4-BE49-F238E27FC236}">
              <a16:creationId xmlns:a16="http://schemas.microsoft.com/office/drawing/2014/main" id="{82746633-3EB8-43C3-805D-59E2FC6A902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66" name="Line 36">
          <a:extLst>
            <a:ext uri="{FF2B5EF4-FFF2-40B4-BE49-F238E27FC236}">
              <a16:creationId xmlns:a16="http://schemas.microsoft.com/office/drawing/2014/main" id="{8BC9C652-4BFF-462A-9545-FB917BFE33F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67" name="Line 38">
          <a:extLst>
            <a:ext uri="{FF2B5EF4-FFF2-40B4-BE49-F238E27FC236}">
              <a16:creationId xmlns:a16="http://schemas.microsoft.com/office/drawing/2014/main" id="{FF38A97C-7091-4A49-ACA0-85217BACEEA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68" name="Line 168">
          <a:extLst>
            <a:ext uri="{FF2B5EF4-FFF2-40B4-BE49-F238E27FC236}">
              <a16:creationId xmlns:a16="http://schemas.microsoft.com/office/drawing/2014/main" id="{A3623513-C55C-44DB-A10A-5F58B126817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69" name="Line 169">
          <a:extLst>
            <a:ext uri="{FF2B5EF4-FFF2-40B4-BE49-F238E27FC236}">
              <a16:creationId xmlns:a16="http://schemas.microsoft.com/office/drawing/2014/main" id="{1780B615-66CB-459F-B6F4-D590242110D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70" name="Line 170">
          <a:extLst>
            <a:ext uri="{FF2B5EF4-FFF2-40B4-BE49-F238E27FC236}">
              <a16:creationId xmlns:a16="http://schemas.microsoft.com/office/drawing/2014/main" id="{396C6E17-BF17-462D-BE4F-905735022AB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71" name="Line 172">
          <a:extLst>
            <a:ext uri="{FF2B5EF4-FFF2-40B4-BE49-F238E27FC236}">
              <a16:creationId xmlns:a16="http://schemas.microsoft.com/office/drawing/2014/main" id="{052313EF-4C4A-4DF9-9664-EA88C80B4B4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72" name="Line 174">
          <a:extLst>
            <a:ext uri="{FF2B5EF4-FFF2-40B4-BE49-F238E27FC236}">
              <a16:creationId xmlns:a16="http://schemas.microsoft.com/office/drawing/2014/main" id="{555A4929-44AB-4F44-ABA9-1B277FDAE14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73" name="Line 176">
          <a:extLst>
            <a:ext uri="{FF2B5EF4-FFF2-40B4-BE49-F238E27FC236}">
              <a16:creationId xmlns:a16="http://schemas.microsoft.com/office/drawing/2014/main" id="{4D1210FA-802F-476F-805B-406E724E23D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74" name="Line 29">
          <a:extLst>
            <a:ext uri="{FF2B5EF4-FFF2-40B4-BE49-F238E27FC236}">
              <a16:creationId xmlns:a16="http://schemas.microsoft.com/office/drawing/2014/main" id="{F0FB3837-988D-4ED4-A281-16C4821C5A2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75" name="Line 31">
          <a:extLst>
            <a:ext uri="{FF2B5EF4-FFF2-40B4-BE49-F238E27FC236}">
              <a16:creationId xmlns:a16="http://schemas.microsoft.com/office/drawing/2014/main" id="{1A2B67D1-7AF9-44E6-BE02-2399C972913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76" name="Line 33">
          <a:extLst>
            <a:ext uri="{FF2B5EF4-FFF2-40B4-BE49-F238E27FC236}">
              <a16:creationId xmlns:a16="http://schemas.microsoft.com/office/drawing/2014/main" id="{CE39355F-FEF4-4458-ADD1-767F0E16D75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77" name="Line 35">
          <a:extLst>
            <a:ext uri="{FF2B5EF4-FFF2-40B4-BE49-F238E27FC236}">
              <a16:creationId xmlns:a16="http://schemas.microsoft.com/office/drawing/2014/main" id="{1A565A28-F88F-48C8-9AD1-4523291520D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78" name="Line 37">
          <a:extLst>
            <a:ext uri="{FF2B5EF4-FFF2-40B4-BE49-F238E27FC236}">
              <a16:creationId xmlns:a16="http://schemas.microsoft.com/office/drawing/2014/main" id="{CE53BEDD-B8BF-40E3-B141-BA7B752EE27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79" name="Line 39">
          <a:extLst>
            <a:ext uri="{FF2B5EF4-FFF2-40B4-BE49-F238E27FC236}">
              <a16:creationId xmlns:a16="http://schemas.microsoft.com/office/drawing/2014/main" id="{6094B83A-F272-4BCD-A671-C3A506AF9B6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80" name="Line 171">
          <a:extLst>
            <a:ext uri="{FF2B5EF4-FFF2-40B4-BE49-F238E27FC236}">
              <a16:creationId xmlns:a16="http://schemas.microsoft.com/office/drawing/2014/main" id="{46C141F7-7DBD-430D-89D1-7351F5B7F3D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81" name="Line 173">
          <a:extLst>
            <a:ext uri="{FF2B5EF4-FFF2-40B4-BE49-F238E27FC236}">
              <a16:creationId xmlns:a16="http://schemas.microsoft.com/office/drawing/2014/main" id="{E5B46CF8-888E-4714-87E8-7E357C319B4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82" name="Line 175">
          <a:extLst>
            <a:ext uri="{FF2B5EF4-FFF2-40B4-BE49-F238E27FC236}">
              <a16:creationId xmlns:a16="http://schemas.microsoft.com/office/drawing/2014/main" id="{DD72638B-2090-40E6-99A9-3BE3D583454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83" name="Line 177">
          <a:extLst>
            <a:ext uri="{FF2B5EF4-FFF2-40B4-BE49-F238E27FC236}">
              <a16:creationId xmlns:a16="http://schemas.microsoft.com/office/drawing/2014/main" id="{03BFB3F6-859A-48B7-9BC5-4C6F93A1E77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84" name="Line 179">
          <a:extLst>
            <a:ext uri="{FF2B5EF4-FFF2-40B4-BE49-F238E27FC236}">
              <a16:creationId xmlns:a16="http://schemas.microsoft.com/office/drawing/2014/main" id="{DD94BB30-0C4C-472F-934E-AD4EF057C8F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85" name="Line 181">
          <a:extLst>
            <a:ext uri="{FF2B5EF4-FFF2-40B4-BE49-F238E27FC236}">
              <a16:creationId xmlns:a16="http://schemas.microsoft.com/office/drawing/2014/main" id="{6A5B4518-08BA-44C9-9972-CFD93A804D3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86" name="Line 29">
          <a:extLst>
            <a:ext uri="{FF2B5EF4-FFF2-40B4-BE49-F238E27FC236}">
              <a16:creationId xmlns:a16="http://schemas.microsoft.com/office/drawing/2014/main" id="{521F8DDC-43B9-4D70-BBD3-B61208C2B84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87" name="Line 31">
          <a:extLst>
            <a:ext uri="{FF2B5EF4-FFF2-40B4-BE49-F238E27FC236}">
              <a16:creationId xmlns:a16="http://schemas.microsoft.com/office/drawing/2014/main" id="{961F15A3-9DBA-47B4-B504-6C594F5A6AC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88" name="Line 33">
          <a:extLst>
            <a:ext uri="{FF2B5EF4-FFF2-40B4-BE49-F238E27FC236}">
              <a16:creationId xmlns:a16="http://schemas.microsoft.com/office/drawing/2014/main" id="{14C8571C-1C2E-413C-9E67-9B7AD24E59B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89" name="Line 35">
          <a:extLst>
            <a:ext uri="{FF2B5EF4-FFF2-40B4-BE49-F238E27FC236}">
              <a16:creationId xmlns:a16="http://schemas.microsoft.com/office/drawing/2014/main" id="{2EC052ED-C620-43D4-B0AC-836E3CEBB67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90" name="Line 37">
          <a:extLst>
            <a:ext uri="{FF2B5EF4-FFF2-40B4-BE49-F238E27FC236}">
              <a16:creationId xmlns:a16="http://schemas.microsoft.com/office/drawing/2014/main" id="{7D867316-B69C-438A-9515-0E354B50D8C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91" name="Line 39">
          <a:extLst>
            <a:ext uri="{FF2B5EF4-FFF2-40B4-BE49-F238E27FC236}">
              <a16:creationId xmlns:a16="http://schemas.microsoft.com/office/drawing/2014/main" id="{B3A3CFDE-69DC-43A7-9FEB-328F730DA16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92" name="Line 171">
          <a:extLst>
            <a:ext uri="{FF2B5EF4-FFF2-40B4-BE49-F238E27FC236}">
              <a16:creationId xmlns:a16="http://schemas.microsoft.com/office/drawing/2014/main" id="{AA726841-4F5C-453C-9515-F22C3B7ACD4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93" name="Line 173">
          <a:extLst>
            <a:ext uri="{FF2B5EF4-FFF2-40B4-BE49-F238E27FC236}">
              <a16:creationId xmlns:a16="http://schemas.microsoft.com/office/drawing/2014/main" id="{3C92F4A9-1663-4A76-98DE-84C575D5FF3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94" name="Line 175">
          <a:extLst>
            <a:ext uri="{FF2B5EF4-FFF2-40B4-BE49-F238E27FC236}">
              <a16:creationId xmlns:a16="http://schemas.microsoft.com/office/drawing/2014/main" id="{6D1BD62C-3646-4971-B441-52B8C154DA7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95" name="Line 177">
          <a:extLst>
            <a:ext uri="{FF2B5EF4-FFF2-40B4-BE49-F238E27FC236}">
              <a16:creationId xmlns:a16="http://schemas.microsoft.com/office/drawing/2014/main" id="{C3655561-B646-4608-AC52-8E546BC733E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96" name="Line 179">
          <a:extLst>
            <a:ext uri="{FF2B5EF4-FFF2-40B4-BE49-F238E27FC236}">
              <a16:creationId xmlns:a16="http://schemas.microsoft.com/office/drawing/2014/main" id="{99495F15-720C-4D14-8CD1-A7064E97BBB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097" name="Line 11">
          <a:extLst>
            <a:ext uri="{FF2B5EF4-FFF2-40B4-BE49-F238E27FC236}">
              <a16:creationId xmlns:a16="http://schemas.microsoft.com/office/drawing/2014/main" id="{8308E7D9-238F-4FD2-9C0D-0F5C220CDD4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098" name="Line 12">
          <a:extLst>
            <a:ext uri="{FF2B5EF4-FFF2-40B4-BE49-F238E27FC236}">
              <a16:creationId xmlns:a16="http://schemas.microsoft.com/office/drawing/2014/main" id="{D040DD3B-472C-419F-A600-28F8CD4F070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099" name="Line 28">
          <a:extLst>
            <a:ext uri="{FF2B5EF4-FFF2-40B4-BE49-F238E27FC236}">
              <a16:creationId xmlns:a16="http://schemas.microsoft.com/office/drawing/2014/main" id="{20ABF12B-5117-41CE-B130-CA5E5273EE9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00" name="Line 30">
          <a:extLst>
            <a:ext uri="{FF2B5EF4-FFF2-40B4-BE49-F238E27FC236}">
              <a16:creationId xmlns:a16="http://schemas.microsoft.com/office/drawing/2014/main" id="{D75055D2-05D5-47E2-B892-E5251A2F94C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01" name="Line 32">
          <a:extLst>
            <a:ext uri="{FF2B5EF4-FFF2-40B4-BE49-F238E27FC236}">
              <a16:creationId xmlns:a16="http://schemas.microsoft.com/office/drawing/2014/main" id="{DB2F16D7-C44C-47A0-B822-772A4931196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02" name="Line 34">
          <a:extLst>
            <a:ext uri="{FF2B5EF4-FFF2-40B4-BE49-F238E27FC236}">
              <a16:creationId xmlns:a16="http://schemas.microsoft.com/office/drawing/2014/main" id="{A1628373-6D93-4B66-94C8-919B92A33FA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03" name="Line 36">
          <a:extLst>
            <a:ext uri="{FF2B5EF4-FFF2-40B4-BE49-F238E27FC236}">
              <a16:creationId xmlns:a16="http://schemas.microsoft.com/office/drawing/2014/main" id="{6A927683-E9A3-4FB6-AE02-D1FE22919B3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04" name="Line 38">
          <a:extLst>
            <a:ext uri="{FF2B5EF4-FFF2-40B4-BE49-F238E27FC236}">
              <a16:creationId xmlns:a16="http://schemas.microsoft.com/office/drawing/2014/main" id="{8869B758-A1E9-4A08-9CEC-5472FC1756D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05" name="Line 168">
          <a:extLst>
            <a:ext uri="{FF2B5EF4-FFF2-40B4-BE49-F238E27FC236}">
              <a16:creationId xmlns:a16="http://schemas.microsoft.com/office/drawing/2014/main" id="{7FF56AE1-BE09-435B-9D52-40176F20F67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06" name="Line 169">
          <a:extLst>
            <a:ext uri="{FF2B5EF4-FFF2-40B4-BE49-F238E27FC236}">
              <a16:creationId xmlns:a16="http://schemas.microsoft.com/office/drawing/2014/main" id="{C0DAAF01-4F50-49C3-892A-F0A1FC1BE0C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07" name="Line 170">
          <a:extLst>
            <a:ext uri="{FF2B5EF4-FFF2-40B4-BE49-F238E27FC236}">
              <a16:creationId xmlns:a16="http://schemas.microsoft.com/office/drawing/2014/main" id="{4839CB11-FED4-4010-9702-36D486E2DB4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08" name="Line 172">
          <a:extLst>
            <a:ext uri="{FF2B5EF4-FFF2-40B4-BE49-F238E27FC236}">
              <a16:creationId xmlns:a16="http://schemas.microsoft.com/office/drawing/2014/main" id="{8E98C0C4-7E04-428E-AFA8-5E5D30D2210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09" name="Line 174">
          <a:extLst>
            <a:ext uri="{FF2B5EF4-FFF2-40B4-BE49-F238E27FC236}">
              <a16:creationId xmlns:a16="http://schemas.microsoft.com/office/drawing/2014/main" id="{D3DFA999-4244-4BB5-BCF9-AFA5B8DB7CF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10" name="Line 176">
          <a:extLst>
            <a:ext uri="{FF2B5EF4-FFF2-40B4-BE49-F238E27FC236}">
              <a16:creationId xmlns:a16="http://schemas.microsoft.com/office/drawing/2014/main" id="{BB7AF69B-207F-4CCE-8BED-578EDB82B2C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11" name="Line 178">
          <a:extLst>
            <a:ext uri="{FF2B5EF4-FFF2-40B4-BE49-F238E27FC236}">
              <a16:creationId xmlns:a16="http://schemas.microsoft.com/office/drawing/2014/main" id="{C2B4771B-AD91-4689-AEA7-ECB2B0D8F9B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12" name="Line 180">
          <a:extLst>
            <a:ext uri="{FF2B5EF4-FFF2-40B4-BE49-F238E27FC236}">
              <a16:creationId xmlns:a16="http://schemas.microsoft.com/office/drawing/2014/main" id="{D8CE08BA-E5D7-4A55-96F7-03559DE8D3B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13" name="Line 11">
          <a:extLst>
            <a:ext uri="{FF2B5EF4-FFF2-40B4-BE49-F238E27FC236}">
              <a16:creationId xmlns:a16="http://schemas.microsoft.com/office/drawing/2014/main" id="{B0DBE1FE-3A6E-412A-B802-41A3D923A66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14" name="Line 12">
          <a:extLst>
            <a:ext uri="{FF2B5EF4-FFF2-40B4-BE49-F238E27FC236}">
              <a16:creationId xmlns:a16="http://schemas.microsoft.com/office/drawing/2014/main" id="{C8E5361D-01E7-42EE-8222-3BDC5DB795B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15" name="Line 28">
          <a:extLst>
            <a:ext uri="{FF2B5EF4-FFF2-40B4-BE49-F238E27FC236}">
              <a16:creationId xmlns:a16="http://schemas.microsoft.com/office/drawing/2014/main" id="{04324F3D-7A0C-4FE6-AA82-7DCA17F38E3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16" name="Line 30">
          <a:extLst>
            <a:ext uri="{FF2B5EF4-FFF2-40B4-BE49-F238E27FC236}">
              <a16:creationId xmlns:a16="http://schemas.microsoft.com/office/drawing/2014/main" id="{F635AD19-A8A1-4A4B-A6D9-F89DA26C539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17" name="Line 32">
          <a:extLst>
            <a:ext uri="{FF2B5EF4-FFF2-40B4-BE49-F238E27FC236}">
              <a16:creationId xmlns:a16="http://schemas.microsoft.com/office/drawing/2014/main" id="{CDEE258C-305D-4013-9617-F05C4B1052D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18" name="Line 34">
          <a:extLst>
            <a:ext uri="{FF2B5EF4-FFF2-40B4-BE49-F238E27FC236}">
              <a16:creationId xmlns:a16="http://schemas.microsoft.com/office/drawing/2014/main" id="{5DD713FC-4C4C-4117-B684-1472FFF8EA4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19" name="Line 36">
          <a:extLst>
            <a:ext uri="{FF2B5EF4-FFF2-40B4-BE49-F238E27FC236}">
              <a16:creationId xmlns:a16="http://schemas.microsoft.com/office/drawing/2014/main" id="{C88264AC-82FE-47DB-9D34-EC8E9AF09C4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20" name="Line 38">
          <a:extLst>
            <a:ext uri="{FF2B5EF4-FFF2-40B4-BE49-F238E27FC236}">
              <a16:creationId xmlns:a16="http://schemas.microsoft.com/office/drawing/2014/main" id="{86CAD13C-16B3-4075-95A8-B0CFB5F1BD2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21" name="Line 168">
          <a:extLst>
            <a:ext uri="{FF2B5EF4-FFF2-40B4-BE49-F238E27FC236}">
              <a16:creationId xmlns:a16="http://schemas.microsoft.com/office/drawing/2014/main" id="{D92B3A90-31BC-44CA-A873-4F59566F4B3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22" name="Line 169">
          <a:extLst>
            <a:ext uri="{FF2B5EF4-FFF2-40B4-BE49-F238E27FC236}">
              <a16:creationId xmlns:a16="http://schemas.microsoft.com/office/drawing/2014/main" id="{D2AA51B7-5873-447A-8C37-1EA9709379B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23" name="Line 170">
          <a:extLst>
            <a:ext uri="{FF2B5EF4-FFF2-40B4-BE49-F238E27FC236}">
              <a16:creationId xmlns:a16="http://schemas.microsoft.com/office/drawing/2014/main" id="{C6C0B55A-5919-4BD6-84B8-F2A4391C28E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24" name="Line 172">
          <a:extLst>
            <a:ext uri="{FF2B5EF4-FFF2-40B4-BE49-F238E27FC236}">
              <a16:creationId xmlns:a16="http://schemas.microsoft.com/office/drawing/2014/main" id="{B8A2ACD9-4793-4E23-B71B-0A5146982B4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25" name="Line 174">
          <a:extLst>
            <a:ext uri="{FF2B5EF4-FFF2-40B4-BE49-F238E27FC236}">
              <a16:creationId xmlns:a16="http://schemas.microsoft.com/office/drawing/2014/main" id="{CFBDEE6C-0720-41B2-9497-B6B87701FBD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26" name="Line 176">
          <a:extLst>
            <a:ext uri="{FF2B5EF4-FFF2-40B4-BE49-F238E27FC236}">
              <a16:creationId xmlns:a16="http://schemas.microsoft.com/office/drawing/2014/main" id="{A471B574-3BD7-4D6F-8E6E-E34524DBF8D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27" name="Line 178">
          <a:extLst>
            <a:ext uri="{FF2B5EF4-FFF2-40B4-BE49-F238E27FC236}">
              <a16:creationId xmlns:a16="http://schemas.microsoft.com/office/drawing/2014/main" id="{C56D5900-303D-46EE-ACB4-6D6D66AB85B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28" name="Line 180">
          <a:extLst>
            <a:ext uri="{FF2B5EF4-FFF2-40B4-BE49-F238E27FC236}">
              <a16:creationId xmlns:a16="http://schemas.microsoft.com/office/drawing/2014/main" id="{08F5EC00-C1DA-43F6-9BE1-315AB6979AE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29" name="Line 11">
          <a:extLst>
            <a:ext uri="{FF2B5EF4-FFF2-40B4-BE49-F238E27FC236}">
              <a16:creationId xmlns:a16="http://schemas.microsoft.com/office/drawing/2014/main" id="{F90682E0-BDC8-4306-9F0E-278AC31AE3B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30" name="Line 12">
          <a:extLst>
            <a:ext uri="{FF2B5EF4-FFF2-40B4-BE49-F238E27FC236}">
              <a16:creationId xmlns:a16="http://schemas.microsoft.com/office/drawing/2014/main" id="{F54116C6-8809-4AF5-8F01-0A65607CB31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31" name="Line 28">
          <a:extLst>
            <a:ext uri="{FF2B5EF4-FFF2-40B4-BE49-F238E27FC236}">
              <a16:creationId xmlns:a16="http://schemas.microsoft.com/office/drawing/2014/main" id="{DE29DB85-B5EB-4A39-9BB6-8B3C89BF613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32" name="Line 30">
          <a:extLst>
            <a:ext uri="{FF2B5EF4-FFF2-40B4-BE49-F238E27FC236}">
              <a16:creationId xmlns:a16="http://schemas.microsoft.com/office/drawing/2014/main" id="{31E89609-5A4C-430B-A5FC-0A55167BEC8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33" name="Line 32">
          <a:extLst>
            <a:ext uri="{FF2B5EF4-FFF2-40B4-BE49-F238E27FC236}">
              <a16:creationId xmlns:a16="http://schemas.microsoft.com/office/drawing/2014/main" id="{C5F3948C-4BCC-4456-A261-603BCB0C21E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34" name="Line 34">
          <a:extLst>
            <a:ext uri="{FF2B5EF4-FFF2-40B4-BE49-F238E27FC236}">
              <a16:creationId xmlns:a16="http://schemas.microsoft.com/office/drawing/2014/main" id="{9C5FD835-382E-4662-80FF-E0968208606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35" name="Line 36">
          <a:extLst>
            <a:ext uri="{FF2B5EF4-FFF2-40B4-BE49-F238E27FC236}">
              <a16:creationId xmlns:a16="http://schemas.microsoft.com/office/drawing/2014/main" id="{98743422-CCCA-4916-95B0-EC077D6D271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36" name="Line 38">
          <a:extLst>
            <a:ext uri="{FF2B5EF4-FFF2-40B4-BE49-F238E27FC236}">
              <a16:creationId xmlns:a16="http://schemas.microsoft.com/office/drawing/2014/main" id="{C088F10F-289C-4D3A-A4AF-33AD4F5F5B8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37" name="Line 168">
          <a:extLst>
            <a:ext uri="{FF2B5EF4-FFF2-40B4-BE49-F238E27FC236}">
              <a16:creationId xmlns:a16="http://schemas.microsoft.com/office/drawing/2014/main" id="{2EA828E3-E250-4CDD-AC7F-6535C038989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38" name="Line 169">
          <a:extLst>
            <a:ext uri="{FF2B5EF4-FFF2-40B4-BE49-F238E27FC236}">
              <a16:creationId xmlns:a16="http://schemas.microsoft.com/office/drawing/2014/main" id="{59854B46-4615-4620-85B9-485A23501AA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39" name="Line 170">
          <a:extLst>
            <a:ext uri="{FF2B5EF4-FFF2-40B4-BE49-F238E27FC236}">
              <a16:creationId xmlns:a16="http://schemas.microsoft.com/office/drawing/2014/main" id="{AA449E11-06D4-450E-A828-6558A68DC61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40" name="Line 172">
          <a:extLst>
            <a:ext uri="{FF2B5EF4-FFF2-40B4-BE49-F238E27FC236}">
              <a16:creationId xmlns:a16="http://schemas.microsoft.com/office/drawing/2014/main" id="{4435857B-40DD-4FE4-8DD0-FBE218E5F6C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41" name="Line 174">
          <a:extLst>
            <a:ext uri="{FF2B5EF4-FFF2-40B4-BE49-F238E27FC236}">
              <a16:creationId xmlns:a16="http://schemas.microsoft.com/office/drawing/2014/main" id="{F83FB94D-CAF4-4717-A743-1B5F8A1B5A1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42" name="Line 176">
          <a:extLst>
            <a:ext uri="{FF2B5EF4-FFF2-40B4-BE49-F238E27FC236}">
              <a16:creationId xmlns:a16="http://schemas.microsoft.com/office/drawing/2014/main" id="{52713AE6-7E11-4BEA-8646-5B78E1DA7E6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43" name="Line 178">
          <a:extLst>
            <a:ext uri="{FF2B5EF4-FFF2-40B4-BE49-F238E27FC236}">
              <a16:creationId xmlns:a16="http://schemas.microsoft.com/office/drawing/2014/main" id="{59C4B986-CB5B-41C5-898F-867D266C702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44" name="Line 180">
          <a:extLst>
            <a:ext uri="{FF2B5EF4-FFF2-40B4-BE49-F238E27FC236}">
              <a16:creationId xmlns:a16="http://schemas.microsoft.com/office/drawing/2014/main" id="{E7B23AE9-26A4-4244-AB2B-ABCF14280AE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45" name="Line 11">
          <a:extLst>
            <a:ext uri="{FF2B5EF4-FFF2-40B4-BE49-F238E27FC236}">
              <a16:creationId xmlns:a16="http://schemas.microsoft.com/office/drawing/2014/main" id="{046AED8D-7927-4A3E-99F3-01C7733CD32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46" name="Line 12">
          <a:extLst>
            <a:ext uri="{FF2B5EF4-FFF2-40B4-BE49-F238E27FC236}">
              <a16:creationId xmlns:a16="http://schemas.microsoft.com/office/drawing/2014/main" id="{2FA79220-5C2B-4FB0-A222-121A43D9CB1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47" name="Line 28">
          <a:extLst>
            <a:ext uri="{FF2B5EF4-FFF2-40B4-BE49-F238E27FC236}">
              <a16:creationId xmlns:a16="http://schemas.microsoft.com/office/drawing/2014/main" id="{AE59BE17-3AB5-4701-8884-8FFAC080CDB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48" name="Line 30">
          <a:extLst>
            <a:ext uri="{FF2B5EF4-FFF2-40B4-BE49-F238E27FC236}">
              <a16:creationId xmlns:a16="http://schemas.microsoft.com/office/drawing/2014/main" id="{732245CF-C824-4BA1-8A5B-F2A8F913096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49" name="Line 32">
          <a:extLst>
            <a:ext uri="{FF2B5EF4-FFF2-40B4-BE49-F238E27FC236}">
              <a16:creationId xmlns:a16="http://schemas.microsoft.com/office/drawing/2014/main" id="{29735697-6170-4240-BD91-73FF40F2A9E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50" name="Line 34">
          <a:extLst>
            <a:ext uri="{FF2B5EF4-FFF2-40B4-BE49-F238E27FC236}">
              <a16:creationId xmlns:a16="http://schemas.microsoft.com/office/drawing/2014/main" id="{0E2908C4-7DCE-49A0-B26A-C0572DEF41A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51" name="Line 36">
          <a:extLst>
            <a:ext uri="{FF2B5EF4-FFF2-40B4-BE49-F238E27FC236}">
              <a16:creationId xmlns:a16="http://schemas.microsoft.com/office/drawing/2014/main" id="{64E08D53-D4A1-40E2-BC87-8ECA77873DD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52" name="Line 38">
          <a:extLst>
            <a:ext uri="{FF2B5EF4-FFF2-40B4-BE49-F238E27FC236}">
              <a16:creationId xmlns:a16="http://schemas.microsoft.com/office/drawing/2014/main" id="{7A9E24BF-06F0-48F4-A200-8287862A24E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53" name="Line 168">
          <a:extLst>
            <a:ext uri="{FF2B5EF4-FFF2-40B4-BE49-F238E27FC236}">
              <a16:creationId xmlns:a16="http://schemas.microsoft.com/office/drawing/2014/main" id="{1B86BB1E-6671-4F88-B4FB-06DB9C8752E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54" name="Line 169">
          <a:extLst>
            <a:ext uri="{FF2B5EF4-FFF2-40B4-BE49-F238E27FC236}">
              <a16:creationId xmlns:a16="http://schemas.microsoft.com/office/drawing/2014/main" id="{70247CF9-222A-4E08-AB5E-A442FA36362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55" name="Line 170">
          <a:extLst>
            <a:ext uri="{FF2B5EF4-FFF2-40B4-BE49-F238E27FC236}">
              <a16:creationId xmlns:a16="http://schemas.microsoft.com/office/drawing/2014/main" id="{468AD799-73E5-42C9-9F05-F3AC320902C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56" name="Line 172">
          <a:extLst>
            <a:ext uri="{FF2B5EF4-FFF2-40B4-BE49-F238E27FC236}">
              <a16:creationId xmlns:a16="http://schemas.microsoft.com/office/drawing/2014/main" id="{2405C53C-82E2-4B3D-925D-9F6BAE7037C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57" name="Line 174">
          <a:extLst>
            <a:ext uri="{FF2B5EF4-FFF2-40B4-BE49-F238E27FC236}">
              <a16:creationId xmlns:a16="http://schemas.microsoft.com/office/drawing/2014/main" id="{ED214790-2332-462B-8C55-9EC124A7243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58" name="Line 176">
          <a:extLst>
            <a:ext uri="{FF2B5EF4-FFF2-40B4-BE49-F238E27FC236}">
              <a16:creationId xmlns:a16="http://schemas.microsoft.com/office/drawing/2014/main" id="{E50A01BF-B71E-4046-916F-D1CB4A96538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59" name="Line 29">
          <a:extLst>
            <a:ext uri="{FF2B5EF4-FFF2-40B4-BE49-F238E27FC236}">
              <a16:creationId xmlns:a16="http://schemas.microsoft.com/office/drawing/2014/main" id="{EE34BB9D-A9C2-467B-9055-517FB5FB90D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60" name="Line 31">
          <a:extLst>
            <a:ext uri="{FF2B5EF4-FFF2-40B4-BE49-F238E27FC236}">
              <a16:creationId xmlns:a16="http://schemas.microsoft.com/office/drawing/2014/main" id="{940F605A-8BDE-4D39-A2BB-97B9E67B958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61" name="Line 33">
          <a:extLst>
            <a:ext uri="{FF2B5EF4-FFF2-40B4-BE49-F238E27FC236}">
              <a16:creationId xmlns:a16="http://schemas.microsoft.com/office/drawing/2014/main" id="{B73FD51F-6982-416C-8195-04DB05A9A43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62" name="Line 35">
          <a:extLst>
            <a:ext uri="{FF2B5EF4-FFF2-40B4-BE49-F238E27FC236}">
              <a16:creationId xmlns:a16="http://schemas.microsoft.com/office/drawing/2014/main" id="{1D0D930E-6CDB-49A1-B00D-A3AB9ECB217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63" name="Line 37">
          <a:extLst>
            <a:ext uri="{FF2B5EF4-FFF2-40B4-BE49-F238E27FC236}">
              <a16:creationId xmlns:a16="http://schemas.microsoft.com/office/drawing/2014/main" id="{AC7E920B-2F21-497A-A30B-52D9B1AC9E7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64" name="Line 39">
          <a:extLst>
            <a:ext uri="{FF2B5EF4-FFF2-40B4-BE49-F238E27FC236}">
              <a16:creationId xmlns:a16="http://schemas.microsoft.com/office/drawing/2014/main" id="{57DAD9A1-EAA5-4260-B8AE-DA5E8AC4AAD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65" name="Line 171">
          <a:extLst>
            <a:ext uri="{FF2B5EF4-FFF2-40B4-BE49-F238E27FC236}">
              <a16:creationId xmlns:a16="http://schemas.microsoft.com/office/drawing/2014/main" id="{EA8D831F-CEF8-4602-AE43-378F291EA1C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66" name="Line 173">
          <a:extLst>
            <a:ext uri="{FF2B5EF4-FFF2-40B4-BE49-F238E27FC236}">
              <a16:creationId xmlns:a16="http://schemas.microsoft.com/office/drawing/2014/main" id="{C665959F-4400-4FDB-AA43-FBFCD2DD49A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67" name="Line 175">
          <a:extLst>
            <a:ext uri="{FF2B5EF4-FFF2-40B4-BE49-F238E27FC236}">
              <a16:creationId xmlns:a16="http://schemas.microsoft.com/office/drawing/2014/main" id="{629B65AD-C553-4F68-9CDD-D491E20E6F9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68" name="Line 177">
          <a:extLst>
            <a:ext uri="{FF2B5EF4-FFF2-40B4-BE49-F238E27FC236}">
              <a16:creationId xmlns:a16="http://schemas.microsoft.com/office/drawing/2014/main" id="{6E954CCF-0EDB-4F4B-900A-AA08DDC38D5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69" name="Line 179">
          <a:extLst>
            <a:ext uri="{FF2B5EF4-FFF2-40B4-BE49-F238E27FC236}">
              <a16:creationId xmlns:a16="http://schemas.microsoft.com/office/drawing/2014/main" id="{E0B7BAF1-F903-4210-B1F8-63CFE086599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70" name="Line 181">
          <a:extLst>
            <a:ext uri="{FF2B5EF4-FFF2-40B4-BE49-F238E27FC236}">
              <a16:creationId xmlns:a16="http://schemas.microsoft.com/office/drawing/2014/main" id="{27A8559F-807B-4F89-9A63-0D2B824F10A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71" name="Line 29">
          <a:extLst>
            <a:ext uri="{FF2B5EF4-FFF2-40B4-BE49-F238E27FC236}">
              <a16:creationId xmlns:a16="http://schemas.microsoft.com/office/drawing/2014/main" id="{915AA82E-B213-48D9-9E65-2619D5FDAC3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72" name="Line 31">
          <a:extLst>
            <a:ext uri="{FF2B5EF4-FFF2-40B4-BE49-F238E27FC236}">
              <a16:creationId xmlns:a16="http://schemas.microsoft.com/office/drawing/2014/main" id="{C21128E2-5A48-48C9-8E57-4ED1CA5B4D1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73" name="Line 33">
          <a:extLst>
            <a:ext uri="{FF2B5EF4-FFF2-40B4-BE49-F238E27FC236}">
              <a16:creationId xmlns:a16="http://schemas.microsoft.com/office/drawing/2014/main" id="{87602AA1-DD79-4208-AB75-83FD96C4B53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74" name="Line 35">
          <a:extLst>
            <a:ext uri="{FF2B5EF4-FFF2-40B4-BE49-F238E27FC236}">
              <a16:creationId xmlns:a16="http://schemas.microsoft.com/office/drawing/2014/main" id="{9ECF0AE9-54C5-4F85-8460-A32E811E143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75" name="Line 37">
          <a:extLst>
            <a:ext uri="{FF2B5EF4-FFF2-40B4-BE49-F238E27FC236}">
              <a16:creationId xmlns:a16="http://schemas.microsoft.com/office/drawing/2014/main" id="{00B27E64-CA97-4C10-A43A-C05116F1DB2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76" name="Line 39">
          <a:extLst>
            <a:ext uri="{FF2B5EF4-FFF2-40B4-BE49-F238E27FC236}">
              <a16:creationId xmlns:a16="http://schemas.microsoft.com/office/drawing/2014/main" id="{18A91C8A-A268-4F10-9ACE-8298877D647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77" name="Line 171">
          <a:extLst>
            <a:ext uri="{FF2B5EF4-FFF2-40B4-BE49-F238E27FC236}">
              <a16:creationId xmlns:a16="http://schemas.microsoft.com/office/drawing/2014/main" id="{48E61C22-67B6-40DE-A438-A91969C865E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78" name="Line 173">
          <a:extLst>
            <a:ext uri="{FF2B5EF4-FFF2-40B4-BE49-F238E27FC236}">
              <a16:creationId xmlns:a16="http://schemas.microsoft.com/office/drawing/2014/main" id="{0F2BF215-8563-4D93-8015-1FF5FDACEC3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79" name="Line 175">
          <a:extLst>
            <a:ext uri="{FF2B5EF4-FFF2-40B4-BE49-F238E27FC236}">
              <a16:creationId xmlns:a16="http://schemas.microsoft.com/office/drawing/2014/main" id="{851D8385-6C81-45AB-A6E8-6CA6A2A76FC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80" name="Line 177">
          <a:extLst>
            <a:ext uri="{FF2B5EF4-FFF2-40B4-BE49-F238E27FC236}">
              <a16:creationId xmlns:a16="http://schemas.microsoft.com/office/drawing/2014/main" id="{837B0DE3-1626-40ED-9098-0587A08BDA9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81" name="Line 179">
          <a:extLst>
            <a:ext uri="{FF2B5EF4-FFF2-40B4-BE49-F238E27FC236}">
              <a16:creationId xmlns:a16="http://schemas.microsoft.com/office/drawing/2014/main" id="{7DE55116-67A9-4884-9A97-5CD4BB11F3F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82" name="Line 181">
          <a:extLst>
            <a:ext uri="{FF2B5EF4-FFF2-40B4-BE49-F238E27FC236}">
              <a16:creationId xmlns:a16="http://schemas.microsoft.com/office/drawing/2014/main" id="{C7EFE988-AC04-4840-8C33-7B30F1A56B7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83" name="Line 11">
          <a:extLst>
            <a:ext uri="{FF2B5EF4-FFF2-40B4-BE49-F238E27FC236}">
              <a16:creationId xmlns:a16="http://schemas.microsoft.com/office/drawing/2014/main" id="{69439627-EED7-493E-9101-60E2657A44B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84" name="Line 12">
          <a:extLst>
            <a:ext uri="{FF2B5EF4-FFF2-40B4-BE49-F238E27FC236}">
              <a16:creationId xmlns:a16="http://schemas.microsoft.com/office/drawing/2014/main" id="{1D52E078-B288-4114-AA05-7FD9F6510A9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85" name="Line 28">
          <a:extLst>
            <a:ext uri="{FF2B5EF4-FFF2-40B4-BE49-F238E27FC236}">
              <a16:creationId xmlns:a16="http://schemas.microsoft.com/office/drawing/2014/main" id="{09E062BF-89EC-4F8D-B688-0196C410E88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86" name="Line 30">
          <a:extLst>
            <a:ext uri="{FF2B5EF4-FFF2-40B4-BE49-F238E27FC236}">
              <a16:creationId xmlns:a16="http://schemas.microsoft.com/office/drawing/2014/main" id="{730463A1-CFE7-4612-B971-B078063E09D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87" name="Line 32">
          <a:extLst>
            <a:ext uri="{FF2B5EF4-FFF2-40B4-BE49-F238E27FC236}">
              <a16:creationId xmlns:a16="http://schemas.microsoft.com/office/drawing/2014/main" id="{E4ACC7A1-1C16-4D71-811E-9B66F87A1AF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88" name="Line 34">
          <a:extLst>
            <a:ext uri="{FF2B5EF4-FFF2-40B4-BE49-F238E27FC236}">
              <a16:creationId xmlns:a16="http://schemas.microsoft.com/office/drawing/2014/main" id="{EBCCA974-14F1-4292-91B0-DFFF6F11DC1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89" name="Line 36">
          <a:extLst>
            <a:ext uri="{FF2B5EF4-FFF2-40B4-BE49-F238E27FC236}">
              <a16:creationId xmlns:a16="http://schemas.microsoft.com/office/drawing/2014/main" id="{2D1C2E64-52D2-424B-9BAE-B48BCA1E222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90" name="Line 38">
          <a:extLst>
            <a:ext uri="{FF2B5EF4-FFF2-40B4-BE49-F238E27FC236}">
              <a16:creationId xmlns:a16="http://schemas.microsoft.com/office/drawing/2014/main" id="{7E2A2F39-182D-4CB4-B33B-4E94DD735BF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91" name="Line 168">
          <a:extLst>
            <a:ext uri="{FF2B5EF4-FFF2-40B4-BE49-F238E27FC236}">
              <a16:creationId xmlns:a16="http://schemas.microsoft.com/office/drawing/2014/main" id="{9C13639C-888A-46A7-8E3C-A85E11B52E1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92" name="Line 169">
          <a:extLst>
            <a:ext uri="{FF2B5EF4-FFF2-40B4-BE49-F238E27FC236}">
              <a16:creationId xmlns:a16="http://schemas.microsoft.com/office/drawing/2014/main" id="{211BFA24-FA1D-4070-9F65-92B78FEC4C0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93" name="Line 170">
          <a:extLst>
            <a:ext uri="{FF2B5EF4-FFF2-40B4-BE49-F238E27FC236}">
              <a16:creationId xmlns:a16="http://schemas.microsoft.com/office/drawing/2014/main" id="{76AC199D-D746-4032-B872-87DDA675028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94" name="Line 172">
          <a:extLst>
            <a:ext uri="{FF2B5EF4-FFF2-40B4-BE49-F238E27FC236}">
              <a16:creationId xmlns:a16="http://schemas.microsoft.com/office/drawing/2014/main" id="{1C782342-3CC5-48D5-A462-AE83D8B173F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95" name="Line 174">
          <a:extLst>
            <a:ext uri="{FF2B5EF4-FFF2-40B4-BE49-F238E27FC236}">
              <a16:creationId xmlns:a16="http://schemas.microsoft.com/office/drawing/2014/main" id="{39CADCE0-CB1D-4EC2-904F-64B689F3117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96" name="Line 176">
          <a:extLst>
            <a:ext uri="{FF2B5EF4-FFF2-40B4-BE49-F238E27FC236}">
              <a16:creationId xmlns:a16="http://schemas.microsoft.com/office/drawing/2014/main" id="{B38A2ECE-4C8E-4891-A661-F623DA31E6F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97" name="Line 178">
          <a:extLst>
            <a:ext uri="{FF2B5EF4-FFF2-40B4-BE49-F238E27FC236}">
              <a16:creationId xmlns:a16="http://schemas.microsoft.com/office/drawing/2014/main" id="{46DA6950-E6C3-435F-9A77-8DD26A2033E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98" name="Line 180">
          <a:extLst>
            <a:ext uri="{FF2B5EF4-FFF2-40B4-BE49-F238E27FC236}">
              <a16:creationId xmlns:a16="http://schemas.microsoft.com/office/drawing/2014/main" id="{12EA7414-CAD2-4753-B900-7CCE61DC4EB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99" name="Line 11">
          <a:extLst>
            <a:ext uri="{FF2B5EF4-FFF2-40B4-BE49-F238E27FC236}">
              <a16:creationId xmlns:a16="http://schemas.microsoft.com/office/drawing/2014/main" id="{2B1695C6-E831-4AD6-A8B7-AE2F16D3C3F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00" name="Line 12">
          <a:extLst>
            <a:ext uri="{FF2B5EF4-FFF2-40B4-BE49-F238E27FC236}">
              <a16:creationId xmlns:a16="http://schemas.microsoft.com/office/drawing/2014/main" id="{53BD3076-E38F-4BB3-B522-6704099A5C5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01" name="Line 28">
          <a:extLst>
            <a:ext uri="{FF2B5EF4-FFF2-40B4-BE49-F238E27FC236}">
              <a16:creationId xmlns:a16="http://schemas.microsoft.com/office/drawing/2014/main" id="{FADA7DB3-2ADF-45CF-823C-F1954F9B63B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02" name="Line 30">
          <a:extLst>
            <a:ext uri="{FF2B5EF4-FFF2-40B4-BE49-F238E27FC236}">
              <a16:creationId xmlns:a16="http://schemas.microsoft.com/office/drawing/2014/main" id="{F2C26F79-A516-41B7-95AB-861E73441E5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03" name="Line 32">
          <a:extLst>
            <a:ext uri="{FF2B5EF4-FFF2-40B4-BE49-F238E27FC236}">
              <a16:creationId xmlns:a16="http://schemas.microsoft.com/office/drawing/2014/main" id="{3449B146-6D50-4335-A270-19033F4ABE1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04" name="Line 34">
          <a:extLst>
            <a:ext uri="{FF2B5EF4-FFF2-40B4-BE49-F238E27FC236}">
              <a16:creationId xmlns:a16="http://schemas.microsoft.com/office/drawing/2014/main" id="{59DF16A8-67F5-4D4A-8B80-F96E31C1789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05" name="Line 36">
          <a:extLst>
            <a:ext uri="{FF2B5EF4-FFF2-40B4-BE49-F238E27FC236}">
              <a16:creationId xmlns:a16="http://schemas.microsoft.com/office/drawing/2014/main" id="{E625227B-CF81-4AC6-B613-73EE71C181E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06" name="Line 38">
          <a:extLst>
            <a:ext uri="{FF2B5EF4-FFF2-40B4-BE49-F238E27FC236}">
              <a16:creationId xmlns:a16="http://schemas.microsoft.com/office/drawing/2014/main" id="{3078F574-FB46-4410-9C7F-DEC903ACA76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07" name="Line 168">
          <a:extLst>
            <a:ext uri="{FF2B5EF4-FFF2-40B4-BE49-F238E27FC236}">
              <a16:creationId xmlns:a16="http://schemas.microsoft.com/office/drawing/2014/main" id="{51642626-A8CC-4B57-8F6D-DC9566078E9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08" name="Line 169">
          <a:extLst>
            <a:ext uri="{FF2B5EF4-FFF2-40B4-BE49-F238E27FC236}">
              <a16:creationId xmlns:a16="http://schemas.microsoft.com/office/drawing/2014/main" id="{D1A1A73D-EDD1-4759-AB3A-F4343A6B5A7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09" name="Line 170">
          <a:extLst>
            <a:ext uri="{FF2B5EF4-FFF2-40B4-BE49-F238E27FC236}">
              <a16:creationId xmlns:a16="http://schemas.microsoft.com/office/drawing/2014/main" id="{3B9896DE-8575-4CE5-A21F-504736B7B3C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10" name="Line 172">
          <a:extLst>
            <a:ext uri="{FF2B5EF4-FFF2-40B4-BE49-F238E27FC236}">
              <a16:creationId xmlns:a16="http://schemas.microsoft.com/office/drawing/2014/main" id="{81BA5F3C-AF86-44C2-BBF4-5703E8D8F4D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11" name="Line 174">
          <a:extLst>
            <a:ext uri="{FF2B5EF4-FFF2-40B4-BE49-F238E27FC236}">
              <a16:creationId xmlns:a16="http://schemas.microsoft.com/office/drawing/2014/main" id="{81ECFC03-9C8C-48C1-A75E-35B92996D21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12" name="Line 176">
          <a:extLst>
            <a:ext uri="{FF2B5EF4-FFF2-40B4-BE49-F238E27FC236}">
              <a16:creationId xmlns:a16="http://schemas.microsoft.com/office/drawing/2014/main" id="{D6908880-4803-411E-9DE8-C9D9CFD0A25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13" name="Line 178">
          <a:extLst>
            <a:ext uri="{FF2B5EF4-FFF2-40B4-BE49-F238E27FC236}">
              <a16:creationId xmlns:a16="http://schemas.microsoft.com/office/drawing/2014/main" id="{DF3EFBD9-5BDA-4786-98E8-162806FBFD9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14" name="Line 180">
          <a:extLst>
            <a:ext uri="{FF2B5EF4-FFF2-40B4-BE49-F238E27FC236}">
              <a16:creationId xmlns:a16="http://schemas.microsoft.com/office/drawing/2014/main" id="{0DDF5BA5-3CC5-4D3E-94F8-F8C05069AAD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15" name="Line 11">
          <a:extLst>
            <a:ext uri="{FF2B5EF4-FFF2-40B4-BE49-F238E27FC236}">
              <a16:creationId xmlns:a16="http://schemas.microsoft.com/office/drawing/2014/main" id="{63B00058-954D-4873-A234-2BA344D42A1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16" name="Line 12">
          <a:extLst>
            <a:ext uri="{FF2B5EF4-FFF2-40B4-BE49-F238E27FC236}">
              <a16:creationId xmlns:a16="http://schemas.microsoft.com/office/drawing/2014/main" id="{99E5B15D-C1A3-47D3-A711-A41802BCE7E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17" name="Line 28">
          <a:extLst>
            <a:ext uri="{FF2B5EF4-FFF2-40B4-BE49-F238E27FC236}">
              <a16:creationId xmlns:a16="http://schemas.microsoft.com/office/drawing/2014/main" id="{D186B50F-879B-42EC-BEC5-8839D34023E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18" name="Line 30">
          <a:extLst>
            <a:ext uri="{FF2B5EF4-FFF2-40B4-BE49-F238E27FC236}">
              <a16:creationId xmlns:a16="http://schemas.microsoft.com/office/drawing/2014/main" id="{4F24E89C-DC1A-40CD-BC0B-76F3E832C1A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19" name="Line 32">
          <a:extLst>
            <a:ext uri="{FF2B5EF4-FFF2-40B4-BE49-F238E27FC236}">
              <a16:creationId xmlns:a16="http://schemas.microsoft.com/office/drawing/2014/main" id="{3E96409B-3CA8-4673-8548-1E17C5182D5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20" name="Line 34">
          <a:extLst>
            <a:ext uri="{FF2B5EF4-FFF2-40B4-BE49-F238E27FC236}">
              <a16:creationId xmlns:a16="http://schemas.microsoft.com/office/drawing/2014/main" id="{4ACE6D09-B3B4-4D6B-8A18-C3D893D2F37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21" name="Line 36">
          <a:extLst>
            <a:ext uri="{FF2B5EF4-FFF2-40B4-BE49-F238E27FC236}">
              <a16:creationId xmlns:a16="http://schemas.microsoft.com/office/drawing/2014/main" id="{00767FC6-7CC7-4968-B11D-E0AA97288E1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22" name="Line 38">
          <a:extLst>
            <a:ext uri="{FF2B5EF4-FFF2-40B4-BE49-F238E27FC236}">
              <a16:creationId xmlns:a16="http://schemas.microsoft.com/office/drawing/2014/main" id="{F825EF13-E513-4AC9-8AB7-7FBEC154B89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23" name="Line 168">
          <a:extLst>
            <a:ext uri="{FF2B5EF4-FFF2-40B4-BE49-F238E27FC236}">
              <a16:creationId xmlns:a16="http://schemas.microsoft.com/office/drawing/2014/main" id="{DD45063D-5B23-43AB-952F-0BD9E2BE6D1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24" name="Line 169">
          <a:extLst>
            <a:ext uri="{FF2B5EF4-FFF2-40B4-BE49-F238E27FC236}">
              <a16:creationId xmlns:a16="http://schemas.microsoft.com/office/drawing/2014/main" id="{8F90CF32-86ED-4B8F-A316-6135B935D16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25" name="Line 170">
          <a:extLst>
            <a:ext uri="{FF2B5EF4-FFF2-40B4-BE49-F238E27FC236}">
              <a16:creationId xmlns:a16="http://schemas.microsoft.com/office/drawing/2014/main" id="{D09059C6-9A1A-4B56-BE07-EA8AC375ADC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26" name="Line 172">
          <a:extLst>
            <a:ext uri="{FF2B5EF4-FFF2-40B4-BE49-F238E27FC236}">
              <a16:creationId xmlns:a16="http://schemas.microsoft.com/office/drawing/2014/main" id="{F35E1533-6915-466E-9781-6C13179494D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27" name="Line 174">
          <a:extLst>
            <a:ext uri="{FF2B5EF4-FFF2-40B4-BE49-F238E27FC236}">
              <a16:creationId xmlns:a16="http://schemas.microsoft.com/office/drawing/2014/main" id="{7CC77995-399D-4826-8D76-56813601BAE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28" name="Line 176">
          <a:extLst>
            <a:ext uri="{FF2B5EF4-FFF2-40B4-BE49-F238E27FC236}">
              <a16:creationId xmlns:a16="http://schemas.microsoft.com/office/drawing/2014/main" id="{E887A293-D940-4F1D-84B1-83D45A3E6B5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29" name="Line 178">
          <a:extLst>
            <a:ext uri="{FF2B5EF4-FFF2-40B4-BE49-F238E27FC236}">
              <a16:creationId xmlns:a16="http://schemas.microsoft.com/office/drawing/2014/main" id="{28BA8670-B58C-4817-A7C1-B448E2F922C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30" name="Line 180">
          <a:extLst>
            <a:ext uri="{FF2B5EF4-FFF2-40B4-BE49-F238E27FC236}">
              <a16:creationId xmlns:a16="http://schemas.microsoft.com/office/drawing/2014/main" id="{3D9C273C-66A3-44CF-9CC9-DB1B72CBDB4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31" name="Line 11">
          <a:extLst>
            <a:ext uri="{FF2B5EF4-FFF2-40B4-BE49-F238E27FC236}">
              <a16:creationId xmlns:a16="http://schemas.microsoft.com/office/drawing/2014/main" id="{756B4E95-2A95-42BE-8143-BA6C193D6D0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32" name="Line 12">
          <a:extLst>
            <a:ext uri="{FF2B5EF4-FFF2-40B4-BE49-F238E27FC236}">
              <a16:creationId xmlns:a16="http://schemas.microsoft.com/office/drawing/2014/main" id="{46700B71-9678-44E2-81DD-1C60CD6F3FD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33" name="Line 28">
          <a:extLst>
            <a:ext uri="{FF2B5EF4-FFF2-40B4-BE49-F238E27FC236}">
              <a16:creationId xmlns:a16="http://schemas.microsoft.com/office/drawing/2014/main" id="{E800828E-9FA7-4D00-B5B0-EDEFED6ED90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34" name="Line 30">
          <a:extLst>
            <a:ext uri="{FF2B5EF4-FFF2-40B4-BE49-F238E27FC236}">
              <a16:creationId xmlns:a16="http://schemas.microsoft.com/office/drawing/2014/main" id="{17AE49D9-33FC-45C4-B283-3A29F15A6BD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35" name="Line 32">
          <a:extLst>
            <a:ext uri="{FF2B5EF4-FFF2-40B4-BE49-F238E27FC236}">
              <a16:creationId xmlns:a16="http://schemas.microsoft.com/office/drawing/2014/main" id="{B1455C94-05BB-40BB-9AF9-3EE93E6470C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36" name="Line 34">
          <a:extLst>
            <a:ext uri="{FF2B5EF4-FFF2-40B4-BE49-F238E27FC236}">
              <a16:creationId xmlns:a16="http://schemas.microsoft.com/office/drawing/2014/main" id="{6F9D0D77-D1CE-4F03-B6D6-58D3A8F4A62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37" name="Line 36">
          <a:extLst>
            <a:ext uri="{FF2B5EF4-FFF2-40B4-BE49-F238E27FC236}">
              <a16:creationId xmlns:a16="http://schemas.microsoft.com/office/drawing/2014/main" id="{1758D6C8-E83C-462B-9B23-60FA1F7B288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38" name="Line 38">
          <a:extLst>
            <a:ext uri="{FF2B5EF4-FFF2-40B4-BE49-F238E27FC236}">
              <a16:creationId xmlns:a16="http://schemas.microsoft.com/office/drawing/2014/main" id="{6475DD41-DB7C-444C-9CE2-8412A13E0DE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39" name="Line 168">
          <a:extLst>
            <a:ext uri="{FF2B5EF4-FFF2-40B4-BE49-F238E27FC236}">
              <a16:creationId xmlns:a16="http://schemas.microsoft.com/office/drawing/2014/main" id="{B847C182-C3D7-4CEB-9DF8-73157C2142E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40" name="Line 169">
          <a:extLst>
            <a:ext uri="{FF2B5EF4-FFF2-40B4-BE49-F238E27FC236}">
              <a16:creationId xmlns:a16="http://schemas.microsoft.com/office/drawing/2014/main" id="{2A71FA3C-12C8-4433-963E-96149447916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41" name="Line 170">
          <a:extLst>
            <a:ext uri="{FF2B5EF4-FFF2-40B4-BE49-F238E27FC236}">
              <a16:creationId xmlns:a16="http://schemas.microsoft.com/office/drawing/2014/main" id="{D8489691-1726-48C2-8230-4FB365CE2EC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42" name="Line 172">
          <a:extLst>
            <a:ext uri="{FF2B5EF4-FFF2-40B4-BE49-F238E27FC236}">
              <a16:creationId xmlns:a16="http://schemas.microsoft.com/office/drawing/2014/main" id="{E11CB44D-DAC1-4F1B-9FF4-EC4ADD0A9E7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43" name="Line 174">
          <a:extLst>
            <a:ext uri="{FF2B5EF4-FFF2-40B4-BE49-F238E27FC236}">
              <a16:creationId xmlns:a16="http://schemas.microsoft.com/office/drawing/2014/main" id="{6F514B72-5E27-4315-A994-BCCC921BC31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44" name="Line 176">
          <a:extLst>
            <a:ext uri="{FF2B5EF4-FFF2-40B4-BE49-F238E27FC236}">
              <a16:creationId xmlns:a16="http://schemas.microsoft.com/office/drawing/2014/main" id="{47DECD95-60EF-4A63-9439-E25288459BB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45" name="Line 29">
          <a:extLst>
            <a:ext uri="{FF2B5EF4-FFF2-40B4-BE49-F238E27FC236}">
              <a16:creationId xmlns:a16="http://schemas.microsoft.com/office/drawing/2014/main" id="{9B8C69E8-5778-4DE5-AB86-D696BA591B3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46" name="Line 31">
          <a:extLst>
            <a:ext uri="{FF2B5EF4-FFF2-40B4-BE49-F238E27FC236}">
              <a16:creationId xmlns:a16="http://schemas.microsoft.com/office/drawing/2014/main" id="{F41200EC-F3F4-4A61-AE97-F9794D89746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47" name="Line 33">
          <a:extLst>
            <a:ext uri="{FF2B5EF4-FFF2-40B4-BE49-F238E27FC236}">
              <a16:creationId xmlns:a16="http://schemas.microsoft.com/office/drawing/2014/main" id="{EE1BCE86-4DF9-4B73-B2EB-9B6F5C652D6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48" name="Line 35">
          <a:extLst>
            <a:ext uri="{FF2B5EF4-FFF2-40B4-BE49-F238E27FC236}">
              <a16:creationId xmlns:a16="http://schemas.microsoft.com/office/drawing/2014/main" id="{73205399-780F-4EB1-B7E0-70A10430909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49" name="Line 37">
          <a:extLst>
            <a:ext uri="{FF2B5EF4-FFF2-40B4-BE49-F238E27FC236}">
              <a16:creationId xmlns:a16="http://schemas.microsoft.com/office/drawing/2014/main" id="{62E39178-85AC-40AB-890A-ECE35C1BD69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50" name="Line 39">
          <a:extLst>
            <a:ext uri="{FF2B5EF4-FFF2-40B4-BE49-F238E27FC236}">
              <a16:creationId xmlns:a16="http://schemas.microsoft.com/office/drawing/2014/main" id="{EDDD66E7-0BA7-4A24-8F10-9288A73DD54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51" name="Line 171">
          <a:extLst>
            <a:ext uri="{FF2B5EF4-FFF2-40B4-BE49-F238E27FC236}">
              <a16:creationId xmlns:a16="http://schemas.microsoft.com/office/drawing/2014/main" id="{6BF017C9-BF58-4385-A854-83D88A11EBB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52" name="Line 173">
          <a:extLst>
            <a:ext uri="{FF2B5EF4-FFF2-40B4-BE49-F238E27FC236}">
              <a16:creationId xmlns:a16="http://schemas.microsoft.com/office/drawing/2014/main" id="{DCE84643-D6BF-46C6-93CA-05AB4E6C770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53" name="Line 175">
          <a:extLst>
            <a:ext uri="{FF2B5EF4-FFF2-40B4-BE49-F238E27FC236}">
              <a16:creationId xmlns:a16="http://schemas.microsoft.com/office/drawing/2014/main" id="{6C2BEAD4-39F4-4A8F-8541-3AFA79ED3BF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54" name="Line 177">
          <a:extLst>
            <a:ext uri="{FF2B5EF4-FFF2-40B4-BE49-F238E27FC236}">
              <a16:creationId xmlns:a16="http://schemas.microsoft.com/office/drawing/2014/main" id="{5AB16C1E-E89B-405D-A239-834A4B27A6E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55" name="Line 179">
          <a:extLst>
            <a:ext uri="{FF2B5EF4-FFF2-40B4-BE49-F238E27FC236}">
              <a16:creationId xmlns:a16="http://schemas.microsoft.com/office/drawing/2014/main" id="{53CD1D6A-641F-4E6B-97EA-E80CB5A1C39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56" name="Line 181">
          <a:extLst>
            <a:ext uri="{FF2B5EF4-FFF2-40B4-BE49-F238E27FC236}">
              <a16:creationId xmlns:a16="http://schemas.microsoft.com/office/drawing/2014/main" id="{243E38AD-74A6-48A7-A5AC-E57129AB5CA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57" name="Line 29">
          <a:extLst>
            <a:ext uri="{FF2B5EF4-FFF2-40B4-BE49-F238E27FC236}">
              <a16:creationId xmlns:a16="http://schemas.microsoft.com/office/drawing/2014/main" id="{89FE4824-36F6-4324-95BF-845E3F0EDB8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58" name="Line 31">
          <a:extLst>
            <a:ext uri="{FF2B5EF4-FFF2-40B4-BE49-F238E27FC236}">
              <a16:creationId xmlns:a16="http://schemas.microsoft.com/office/drawing/2014/main" id="{1F67A0D1-7822-413E-BCF8-14621DFCFEF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59" name="Line 33">
          <a:extLst>
            <a:ext uri="{FF2B5EF4-FFF2-40B4-BE49-F238E27FC236}">
              <a16:creationId xmlns:a16="http://schemas.microsoft.com/office/drawing/2014/main" id="{0BC538BE-985D-43CB-AE30-ECD30DA2F99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60" name="Line 35">
          <a:extLst>
            <a:ext uri="{FF2B5EF4-FFF2-40B4-BE49-F238E27FC236}">
              <a16:creationId xmlns:a16="http://schemas.microsoft.com/office/drawing/2014/main" id="{D5FD669B-EE9C-4E5F-9196-42750AACB5C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61" name="Line 37">
          <a:extLst>
            <a:ext uri="{FF2B5EF4-FFF2-40B4-BE49-F238E27FC236}">
              <a16:creationId xmlns:a16="http://schemas.microsoft.com/office/drawing/2014/main" id="{64E27432-D829-409E-AB50-9CEA014FD55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62" name="Line 39">
          <a:extLst>
            <a:ext uri="{FF2B5EF4-FFF2-40B4-BE49-F238E27FC236}">
              <a16:creationId xmlns:a16="http://schemas.microsoft.com/office/drawing/2014/main" id="{FAA01BB1-6014-490F-9332-09B500AEFAE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63" name="Line 171">
          <a:extLst>
            <a:ext uri="{FF2B5EF4-FFF2-40B4-BE49-F238E27FC236}">
              <a16:creationId xmlns:a16="http://schemas.microsoft.com/office/drawing/2014/main" id="{92B6CFF0-D623-4736-997E-BC2176A5020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64" name="Line 173">
          <a:extLst>
            <a:ext uri="{FF2B5EF4-FFF2-40B4-BE49-F238E27FC236}">
              <a16:creationId xmlns:a16="http://schemas.microsoft.com/office/drawing/2014/main" id="{8D012694-F111-48A8-8753-772AC0B4569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65" name="Line 175">
          <a:extLst>
            <a:ext uri="{FF2B5EF4-FFF2-40B4-BE49-F238E27FC236}">
              <a16:creationId xmlns:a16="http://schemas.microsoft.com/office/drawing/2014/main" id="{90B35112-9B51-419C-A572-56B132607BD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66" name="Line 177">
          <a:extLst>
            <a:ext uri="{FF2B5EF4-FFF2-40B4-BE49-F238E27FC236}">
              <a16:creationId xmlns:a16="http://schemas.microsoft.com/office/drawing/2014/main" id="{FBA2EC62-6974-480A-A5E3-B426938C751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67" name="Line 179">
          <a:extLst>
            <a:ext uri="{FF2B5EF4-FFF2-40B4-BE49-F238E27FC236}">
              <a16:creationId xmlns:a16="http://schemas.microsoft.com/office/drawing/2014/main" id="{08C92B9A-EF30-4C08-AE9C-E16D8BAC1C7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68" name="Line 181">
          <a:extLst>
            <a:ext uri="{FF2B5EF4-FFF2-40B4-BE49-F238E27FC236}">
              <a16:creationId xmlns:a16="http://schemas.microsoft.com/office/drawing/2014/main" id="{EE1DCB25-4645-4900-AE08-23A82C262F9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69" name="Line 11">
          <a:extLst>
            <a:ext uri="{FF2B5EF4-FFF2-40B4-BE49-F238E27FC236}">
              <a16:creationId xmlns:a16="http://schemas.microsoft.com/office/drawing/2014/main" id="{7CC87B46-771A-481A-BE4E-382677F6A46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70" name="Line 12">
          <a:extLst>
            <a:ext uri="{FF2B5EF4-FFF2-40B4-BE49-F238E27FC236}">
              <a16:creationId xmlns:a16="http://schemas.microsoft.com/office/drawing/2014/main" id="{C4D4C544-4EE1-48C6-AA4A-7FD40BDA44F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71" name="Line 28">
          <a:extLst>
            <a:ext uri="{FF2B5EF4-FFF2-40B4-BE49-F238E27FC236}">
              <a16:creationId xmlns:a16="http://schemas.microsoft.com/office/drawing/2014/main" id="{760FE158-6E5F-4867-B3B0-2B6F527E629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72" name="Line 30">
          <a:extLst>
            <a:ext uri="{FF2B5EF4-FFF2-40B4-BE49-F238E27FC236}">
              <a16:creationId xmlns:a16="http://schemas.microsoft.com/office/drawing/2014/main" id="{3E979E4D-F5D5-44E0-BFDD-2A4742EEB78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73" name="Line 32">
          <a:extLst>
            <a:ext uri="{FF2B5EF4-FFF2-40B4-BE49-F238E27FC236}">
              <a16:creationId xmlns:a16="http://schemas.microsoft.com/office/drawing/2014/main" id="{91E49927-9850-41A5-80FB-695E6D896AA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74" name="Line 34">
          <a:extLst>
            <a:ext uri="{FF2B5EF4-FFF2-40B4-BE49-F238E27FC236}">
              <a16:creationId xmlns:a16="http://schemas.microsoft.com/office/drawing/2014/main" id="{9AE0D95F-02CC-4FAF-A29F-DA3A3F113A6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75" name="Line 36">
          <a:extLst>
            <a:ext uri="{FF2B5EF4-FFF2-40B4-BE49-F238E27FC236}">
              <a16:creationId xmlns:a16="http://schemas.microsoft.com/office/drawing/2014/main" id="{0A19D3FB-3E2A-4BF5-9865-D752D9F68D9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76" name="Line 38">
          <a:extLst>
            <a:ext uri="{FF2B5EF4-FFF2-40B4-BE49-F238E27FC236}">
              <a16:creationId xmlns:a16="http://schemas.microsoft.com/office/drawing/2014/main" id="{A87C5CB3-C750-4BCC-A58C-792FBACFD04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77" name="Line 168">
          <a:extLst>
            <a:ext uri="{FF2B5EF4-FFF2-40B4-BE49-F238E27FC236}">
              <a16:creationId xmlns:a16="http://schemas.microsoft.com/office/drawing/2014/main" id="{C9A3A2CB-E669-4A6A-A6C8-691127FEFFA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78" name="Line 169">
          <a:extLst>
            <a:ext uri="{FF2B5EF4-FFF2-40B4-BE49-F238E27FC236}">
              <a16:creationId xmlns:a16="http://schemas.microsoft.com/office/drawing/2014/main" id="{123DC89C-041C-4D2E-910E-859FAD1EDBD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79" name="Line 170">
          <a:extLst>
            <a:ext uri="{FF2B5EF4-FFF2-40B4-BE49-F238E27FC236}">
              <a16:creationId xmlns:a16="http://schemas.microsoft.com/office/drawing/2014/main" id="{F9D23272-1927-48BA-9723-F9B912A40D8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80" name="Line 172">
          <a:extLst>
            <a:ext uri="{FF2B5EF4-FFF2-40B4-BE49-F238E27FC236}">
              <a16:creationId xmlns:a16="http://schemas.microsoft.com/office/drawing/2014/main" id="{4273D5D6-07E6-42A2-AE98-AEEF133B9FA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81" name="Line 174">
          <a:extLst>
            <a:ext uri="{FF2B5EF4-FFF2-40B4-BE49-F238E27FC236}">
              <a16:creationId xmlns:a16="http://schemas.microsoft.com/office/drawing/2014/main" id="{CA907198-5881-4B74-A82C-000C06C4621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82" name="Line 176">
          <a:extLst>
            <a:ext uri="{FF2B5EF4-FFF2-40B4-BE49-F238E27FC236}">
              <a16:creationId xmlns:a16="http://schemas.microsoft.com/office/drawing/2014/main" id="{B6A062C7-824D-4245-9AB0-A3F0A42F7D3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83" name="Line 178">
          <a:extLst>
            <a:ext uri="{FF2B5EF4-FFF2-40B4-BE49-F238E27FC236}">
              <a16:creationId xmlns:a16="http://schemas.microsoft.com/office/drawing/2014/main" id="{D1D433DF-FF69-4325-9958-5F80CABCAA2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84" name="Line 180">
          <a:extLst>
            <a:ext uri="{FF2B5EF4-FFF2-40B4-BE49-F238E27FC236}">
              <a16:creationId xmlns:a16="http://schemas.microsoft.com/office/drawing/2014/main" id="{E2EAB0F3-E2C1-47A7-95FD-5E7BDC1CC73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85" name="Line 11">
          <a:extLst>
            <a:ext uri="{FF2B5EF4-FFF2-40B4-BE49-F238E27FC236}">
              <a16:creationId xmlns:a16="http://schemas.microsoft.com/office/drawing/2014/main" id="{2794CB7F-D54E-4B83-B9E5-F5F61E2F7E0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86" name="Line 12">
          <a:extLst>
            <a:ext uri="{FF2B5EF4-FFF2-40B4-BE49-F238E27FC236}">
              <a16:creationId xmlns:a16="http://schemas.microsoft.com/office/drawing/2014/main" id="{6FD4B369-B42A-4C98-AF12-35E057FE6CF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87" name="Line 28">
          <a:extLst>
            <a:ext uri="{FF2B5EF4-FFF2-40B4-BE49-F238E27FC236}">
              <a16:creationId xmlns:a16="http://schemas.microsoft.com/office/drawing/2014/main" id="{B2ADECFB-4145-4F56-BDE6-C1EAC82F0B0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88" name="Line 30">
          <a:extLst>
            <a:ext uri="{FF2B5EF4-FFF2-40B4-BE49-F238E27FC236}">
              <a16:creationId xmlns:a16="http://schemas.microsoft.com/office/drawing/2014/main" id="{B2C159A4-3FBD-449B-B6F6-1E4C4C4A3A6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89" name="Line 32">
          <a:extLst>
            <a:ext uri="{FF2B5EF4-FFF2-40B4-BE49-F238E27FC236}">
              <a16:creationId xmlns:a16="http://schemas.microsoft.com/office/drawing/2014/main" id="{E5BBF6AD-FD7D-4DE6-B4B2-175D0B7C3AE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90" name="Line 34">
          <a:extLst>
            <a:ext uri="{FF2B5EF4-FFF2-40B4-BE49-F238E27FC236}">
              <a16:creationId xmlns:a16="http://schemas.microsoft.com/office/drawing/2014/main" id="{BEA3C4CF-8484-424F-9EB3-42D9002B9A9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91" name="Line 36">
          <a:extLst>
            <a:ext uri="{FF2B5EF4-FFF2-40B4-BE49-F238E27FC236}">
              <a16:creationId xmlns:a16="http://schemas.microsoft.com/office/drawing/2014/main" id="{186760E0-01AA-4DC1-AF6D-C421CB39639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92" name="Line 38">
          <a:extLst>
            <a:ext uri="{FF2B5EF4-FFF2-40B4-BE49-F238E27FC236}">
              <a16:creationId xmlns:a16="http://schemas.microsoft.com/office/drawing/2014/main" id="{955298B5-1BC3-4CE2-8CFC-DB8092D2176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93" name="Line 168">
          <a:extLst>
            <a:ext uri="{FF2B5EF4-FFF2-40B4-BE49-F238E27FC236}">
              <a16:creationId xmlns:a16="http://schemas.microsoft.com/office/drawing/2014/main" id="{125A015A-4806-4DE9-815D-6A115B18059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94" name="Line 169">
          <a:extLst>
            <a:ext uri="{FF2B5EF4-FFF2-40B4-BE49-F238E27FC236}">
              <a16:creationId xmlns:a16="http://schemas.microsoft.com/office/drawing/2014/main" id="{EB9725C0-2FA5-4CA2-BF25-820871342A4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95" name="Line 170">
          <a:extLst>
            <a:ext uri="{FF2B5EF4-FFF2-40B4-BE49-F238E27FC236}">
              <a16:creationId xmlns:a16="http://schemas.microsoft.com/office/drawing/2014/main" id="{CB974EE1-4DC6-4D35-87E0-30276AAE566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96" name="Line 172">
          <a:extLst>
            <a:ext uri="{FF2B5EF4-FFF2-40B4-BE49-F238E27FC236}">
              <a16:creationId xmlns:a16="http://schemas.microsoft.com/office/drawing/2014/main" id="{76366E47-74E0-4AA4-BAF3-65BB3842D05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97" name="Line 174">
          <a:extLst>
            <a:ext uri="{FF2B5EF4-FFF2-40B4-BE49-F238E27FC236}">
              <a16:creationId xmlns:a16="http://schemas.microsoft.com/office/drawing/2014/main" id="{880B8F40-B1DA-4C67-82D3-A3272F85121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98" name="Line 176">
          <a:extLst>
            <a:ext uri="{FF2B5EF4-FFF2-40B4-BE49-F238E27FC236}">
              <a16:creationId xmlns:a16="http://schemas.microsoft.com/office/drawing/2014/main" id="{68D4CEDB-FAA0-4F56-992A-25B07E5633D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99" name="Line 178">
          <a:extLst>
            <a:ext uri="{FF2B5EF4-FFF2-40B4-BE49-F238E27FC236}">
              <a16:creationId xmlns:a16="http://schemas.microsoft.com/office/drawing/2014/main" id="{0497707B-4203-48FD-88B8-1AEA2D9B175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00" name="Line 180">
          <a:extLst>
            <a:ext uri="{FF2B5EF4-FFF2-40B4-BE49-F238E27FC236}">
              <a16:creationId xmlns:a16="http://schemas.microsoft.com/office/drawing/2014/main" id="{572AEB83-EF74-448B-B256-61CDF4715E0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01" name="Line 11">
          <a:extLst>
            <a:ext uri="{FF2B5EF4-FFF2-40B4-BE49-F238E27FC236}">
              <a16:creationId xmlns:a16="http://schemas.microsoft.com/office/drawing/2014/main" id="{25708FA6-C70E-4D9B-A228-F372AED8861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02" name="Line 12">
          <a:extLst>
            <a:ext uri="{FF2B5EF4-FFF2-40B4-BE49-F238E27FC236}">
              <a16:creationId xmlns:a16="http://schemas.microsoft.com/office/drawing/2014/main" id="{AD56110E-B717-4C82-98B2-40C641EA968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03" name="Line 28">
          <a:extLst>
            <a:ext uri="{FF2B5EF4-FFF2-40B4-BE49-F238E27FC236}">
              <a16:creationId xmlns:a16="http://schemas.microsoft.com/office/drawing/2014/main" id="{A441A5D9-BCB9-4EAB-9B8B-3A441715086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04" name="Line 30">
          <a:extLst>
            <a:ext uri="{FF2B5EF4-FFF2-40B4-BE49-F238E27FC236}">
              <a16:creationId xmlns:a16="http://schemas.microsoft.com/office/drawing/2014/main" id="{A53DBDA9-7FC9-46ED-8567-283DBE95FF9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05" name="Line 32">
          <a:extLst>
            <a:ext uri="{FF2B5EF4-FFF2-40B4-BE49-F238E27FC236}">
              <a16:creationId xmlns:a16="http://schemas.microsoft.com/office/drawing/2014/main" id="{878A2402-0570-45BB-9A58-28D59134E63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06" name="Line 34">
          <a:extLst>
            <a:ext uri="{FF2B5EF4-FFF2-40B4-BE49-F238E27FC236}">
              <a16:creationId xmlns:a16="http://schemas.microsoft.com/office/drawing/2014/main" id="{B261C0BF-38A4-4868-8EC6-D8D576AFD50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07" name="Line 36">
          <a:extLst>
            <a:ext uri="{FF2B5EF4-FFF2-40B4-BE49-F238E27FC236}">
              <a16:creationId xmlns:a16="http://schemas.microsoft.com/office/drawing/2014/main" id="{9B368795-95E5-4EAC-8D82-FA6D6AB1D5D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08" name="Line 38">
          <a:extLst>
            <a:ext uri="{FF2B5EF4-FFF2-40B4-BE49-F238E27FC236}">
              <a16:creationId xmlns:a16="http://schemas.microsoft.com/office/drawing/2014/main" id="{A8E075F6-7507-4AD3-AA36-0C7D9C6C3ED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09" name="Line 168">
          <a:extLst>
            <a:ext uri="{FF2B5EF4-FFF2-40B4-BE49-F238E27FC236}">
              <a16:creationId xmlns:a16="http://schemas.microsoft.com/office/drawing/2014/main" id="{5110AC55-CCE8-4115-8DFC-A705590E00E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10" name="Line 169">
          <a:extLst>
            <a:ext uri="{FF2B5EF4-FFF2-40B4-BE49-F238E27FC236}">
              <a16:creationId xmlns:a16="http://schemas.microsoft.com/office/drawing/2014/main" id="{38E7DCEF-BC3F-4741-B61B-011382DC7F4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11" name="Line 170">
          <a:extLst>
            <a:ext uri="{FF2B5EF4-FFF2-40B4-BE49-F238E27FC236}">
              <a16:creationId xmlns:a16="http://schemas.microsoft.com/office/drawing/2014/main" id="{588A12B6-041E-4744-ADD2-E199A63A594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12" name="Line 172">
          <a:extLst>
            <a:ext uri="{FF2B5EF4-FFF2-40B4-BE49-F238E27FC236}">
              <a16:creationId xmlns:a16="http://schemas.microsoft.com/office/drawing/2014/main" id="{D3A4EADF-A8A1-4412-90DB-E6166185724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13" name="Line 174">
          <a:extLst>
            <a:ext uri="{FF2B5EF4-FFF2-40B4-BE49-F238E27FC236}">
              <a16:creationId xmlns:a16="http://schemas.microsoft.com/office/drawing/2014/main" id="{732AA845-8D26-40C9-8BB7-CF9F458D007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14" name="Line 176">
          <a:extLst>
            <a:ext uri="{FF2B5EF4-FFF2-40B4-BE49-F238E27FC236}">
              <a16:creationId xmlns:a16="http://schemas.microsoft.com/office/drawing/2014/main" id="{0DCE1796-D115-492C-91A4-81C55384AB1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15" name="Line 178">
          <a:extLst>
            <a:ext uri="{FF2B5EF4-FFF2-40B4-BE49-F238E27FC236}">
              <a16:creationId xmlns:a16="http://schemas.microsoft.com/office/drawing/2014/main" id="{FD48C79B-175F-4FB3-8D7E-107E9E91423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16" name="Line 180">
          <a:extLst>
            <a:ext uri="{FF2B5EF4-FFF2-40B4-BE49-F238E27FC236}">
              <a16:creationId xmlns:a16="http://schemas.microsoft.com/office/drawing/2014/main" id="{039D4BFD-0FD2-49C3-8213-DF173C4FDD5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17" name="Line 11">
          <a:extLst>
            <a:ext uri="{FF2B5EF4-FFF2-40B4-BE49-F238E27FC236}">
              <a16:creationId xmlns:a16="http://schemas.microsoft.com/office/drawing/2014/main" id="{8146CF7A-8E4D-4D75-BDDF-77E9E417806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18" name="Line 12">
          <a:extLst>
            <a:ext uri="{FF2B5EF4-FFF2-40B4-BE49-F238E27FC236}">
              <a16:creationId xmlns:a16="http://schemas.microsoft.com/office/drawing/2014/main" id="{A03AF724-749E-4B77-B4E0-EFB310D1729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19" name="Line 28">
          <a:extLst>
            <a:ext uri="{FF2B5EF4-FFF2-40B4-BE49-F238E27FC236}">
              <a16:creationId xmlns:a16="http://schemas.microsoft.com/office/drawing/2014/main" id="{8145D3AF-1CFC-4A86-A83E-43EF1CF9C89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20" name="Line 30">
          <a:extLst>
            <a:ext uri="{FF2B5EF4-FFF2-40B4-BE49-F238E27FC236}">
              <a16:creationId xmlns:a16="http://schemas.microsoft.com/office/drawing/2014/main" id="{221C61DD-BB40-4ABA-8076-270D8E02BF8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21" name="Line 32">
          <a:extLst>
            <a:ext uri="{FF2B5EF4-FFF2-40B4-BE49-F238E27FC236}">
              <a16:creationId xmlns:a16="http://schemas.microsoft.com/office/drawing/2014/main" id="{DC4D10D8-BE50-40E4-8F3C-DCBDBB62939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22" name="Line 34">
          <a:extLst>
            <a:ext uri="{FF2B5EF4-FFF2-40B4-BE49-F238E27FC236}">
              <a16:creationId xmlns:a16="http://schemas.microsoft.com/office/drawing/2014/main" id="{C1919A1D-48D6-477F-8FCE-6CDE0656ED0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23" name="Line 36">
          <a:extLst>
            <a:ext uri="{FF2B5EF4-FFF2-40B4-BE49-F238E27FC236}">
              <a16:creationId xmlns:a16="http://schemas.microsoft.com/office/drawing/2014/main" id="{3627BC9E-E519-489D-AE7D-81808FADA39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24" name="Line 38">
          <a:extLst>
            <a:ext uri="{FF2B5EF4-FFF2-40B4-BE49-F238E27FC236}">
              <a16:creationId xmlns:a16="http://schemas.microsoft.com/office/drawing/2014/main" id="{D23C7F0B-0F74-4E1A-BED3-48B5A0351E5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25" name="Line 168">
          <a:extLst>
            <a:ext uri="{FF2B5EF4-FFF2-40B4-BE49-F238E27FC236}">
              <a16:creationId xmlns:a16="http://schemas.microsoft.com/office/drawing/2014/main" id="{EDE7303D-366E-4D39-9CE4-B16757D3DEA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26" name="Line 169">
          <a:extLst>
            <a:ext uri="{FF2B5EF4-FFF2-40B4-BE49-F238E27FC236}">
              <a16:creationId xmlns:a16="http://schemas.microsoft.com/office/drawing/2014/main" id="{AAFCF64C-6A34-454A-A317-40E599A3763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27" name="Line 170">
          <a:extLst>
            <a:ext uri="{FF2B5EF4-FFF2-40B4-BE49-F238E27FC236}">
              <a16:creationId xmlns:a16="http://schemas.microsoft.com/office/drawing/2014/main" id="{FBB57B3B-42DF-4509-AACB-010259E247D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28" name="Line 172">
          <a:extLst>
            <a:ext uri="{FF2B5EF4-FFF2-40B4-BE49-F238E27FC236}">
              <a16:creationId xmlns:a16="http://schemas.microsoft.com/office/drawing/2014/main" id="{ECF896BE-C99B-41FE-875C-13B362D8FF1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29" name="Line 174">
          <a:extLst>
            <a:ext uri="{FF2B5EF4-FFF2-40B4-BE49-F238E27FC236}">
              <a16:creationId xmlns:a16="http://schemas.microsoft.com/office/drawing/2014/main" id="{325C3789-1AEB-4C87-BF7A-DDD7E70ABA7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30" name="Line 176">
          <a:extLst>
            <a:ext uri="{FF2B5EF4-FFF2-40B4-BE49-F238E27FC236}">
              <a16:creationId xmlns:a16="http://schemas.microsoft.com/office/drawing/2014/main" id="{DDE187D6-92F9-47C7-8D8A-AD42C66C524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31" name="Line 29">
          <a:extLst>
            <a:ext uri="{FF2B5EF4-FFF2-40B4-BE49-F238E27FC236}">
              <a16:creationId xmlns:a16="http://schemas.microsoft.com/office/drawing/2014/main" id="{FAA4E982-0269-49DF-AE52-F17E7F73B53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32" name="Line 31">
          <a:extLst>
            <a:ext uri="{FF2B5EF4-FFF2-40B4-BE49-F238E27FC236}">
              <a16:creationId xmlns:a16="http://schemas.microsoft.com/office/drawing/2014/main" id="{85356605-DA22-41F2-A8A0-C2ADE43062F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33" name="Line 33">
          <a:extLst>
            <a:ext uri="{FF2B5EF4-FFF2-40B4-BE49-F238E27FC236}">
              <a16:creationId xmlns:a16="http://schemas.microsoft.com/office/drawing/2014/main" id="{A6CAE478-75B0-4313-AAF2-588E28D8502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34" name="Line 35">
          <a:extLst>
            <a:ext uri="{FF2B5EF4-FFF2-40B4-BE49-F238E27FC236}">
              <a16:creationId xmlns:a16="http://schemas.microsoft.com/office/drawing/2014/main" id="{06733B46-BAD6-48DC-B121-06DBA000890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35" name="Line 37">
          <a:extLst>
            <a:ext uri="{FF2B5EF4-FFF2-40B4-BE49-F238E27FC236}">
              <a16:creationId xmlns:a16="http://schemas.microsoft.com/office/drawing/2014/main" id="{AF0E7EB0-5B85-4385-A1EB-D214507F63B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36" name="Line 39">
          <a:extLst>
            <a:ext uri="{FF2B5EF4-FFF2-40B4-BE49-F238E27FC236}">
              <a16:creationId xmlns:a16="http://schemas.microsoft.com/office/drawing/2014/main" id="{8D4667C3-55C2-48D1-A06C-683E03F677A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37" name="Line 171">
          <a:extLst>
            <a:ext uri="{FF2B5EF4-FFF2-40B4-BE49-F238E27FC236}">
              <a16:creationId xmlns:a16="http://schemas.microsoft.com/office/drawing/2014/main" id="{796183FD-47F1-47FE-B2C6-B1D24570457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38" name="Line 173">
          <a:extLst>
            <a:ext uri="{FF2B5EF4-FFF2-40B4-BE49-F238E27FC236}">
              <a16:creationId xmlns:a16="http://schemas.microsoft.com/office/drawing/2014/main" id="{1853E608-8A56-4658-9DAA-CC26C3E806A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39" name="Line 175">
          <a:extLst>
            <a:ext uri="{FF2B5EF4-FFF2-40B4-BE49-F238E27FC236}">
              <a16:creationId xmlns:a16="http://schemas.microsoft.com/office/drawing/2014/main" id="{6026E24A-748E-4461-931D-5A608379B1A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40" name="Line 177">
          <a:extLst>
            <a:ext uri="{FF2B5EF4-FFF2-40B4-BE49-F238E27FC236}">
              <a16:creationId xmlns:a16="http://schemas.microsoft.com/office/drawing/2014/main" id="{BFA1FD61-B76E-413E-A979-E4187C98F9B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41" name="Line 179">
          <a:extLst>
            <a:ext uri="{FF2B5EF4-FFF2-40B4-BE49-F238E27FC236}">
              <a16:creationId xmlns:a16="http://schemas.microsoft.com/office/drawing/2014/main" id="{12297FCD-B7F1-49A7-BEA1-254C1842617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42" name="Line 181">
          <a:extLst>
            <a:ext uri="{FF2B5EF4-FFF2-40B4-BE49-F238E27FC236}">
              <a16:creationId xmlns:a16="http://schemas.microsoft.com/office/drawing/2014/main" id="{2B925CB8-6D8B-40CE-9658-1C4A65B31DB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43" name="Line 29">
          <a:extLst>
            <a:ext uri="{FF2B5EF4-FFF2-40B4-BE49-F238E27FC236}">
              <a16:creationId xmlns:a16="http://schemas.microsoft.com/office/drawing/2014/main" id="{570F9B2E-5CBB-442B-813D-5DEA081B5ED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44" name="Line 31">
          <a:extLst>
            <a:ext uri="{FF2B5EF4-FFF2-40B4-BE49-F238E27FC236}">
              <a16:creationId xmlns:a16="http://schemas.microsoft.com/office/drawing/2014/main" id="{79776D71-CFEF-4752-B291-3DB9E8E11D6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45" name="Line 33">
          <a:extLst>
            <a:ext uri="{FF2B5EF4-FFF2-40B4-BE49-F238E27FC236}">
              <a16:creationId xmlns:a16="http://schemas.microsoft.com/office/drawing/2014/main" id="{6294458A-2301-4B80-B030-DED3D659EEA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46" name="Line 35">
          <a:extLst>
            <a:ext uri="{FF2B5EF4-FFF2-40B4-BE49-F238E27FC236}">
              <a16:creationId xmlns:a16="http://schemas.microsoft.com/office/drawing/2014/main" id="{0B12C689-F497-4266-AB06-B27E328A896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47" name="Line 37">
          <a:extLst>
            <a:ext uri="{FF2B5EF4-FFF2-40B4-BE49-F238E27FC236}">
              <a16:creationId xmlns:a16="http://schemas.microsoft.com/office/drawing/2014/main" id="{776FF6F1-4C18-4C27-82BA-14CAAB3ADDE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48" name="Line 39">
          <a:extLst>
            <a:ext uri="{FF2B5EF4-FFF2-40B4-BE49-F238E27FC236}">
              <a16:creationId xmlns:a16="http://schemas.microsoft.com/office/drawing/2014/main" id="{90610C20-CA50-45EB-91CC-BD1BD425C7C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49" name="Line 171">
          <a:extLst>
            <a:ext uri="{FF2B5EF4-FFF2-40B4-BE49-F238E27FC236}">
              <a16:creationId xmlns:a16="http://schemas.microsoft.com/office/drawing/2014/main" id="{347E786F-517A-4899-AC5F-B0A84B5D220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50" name="Line 173">
          <a:extLst>
            <a:ext uri="{FF2B5EF4-FFF2-40B4-BE49-F238E27FC236}">
              <a16:creationId xmlns:a16="http://schemas.microsoft.com/office/drawing/2014/main" id="{80392841-B232-4DF8-8739-63A1E1281D1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51" name="Line 175">
          <a:extLst>
            <a:ext uri="{FF2B5EF4-FFF2-40B4-BE49-F238E27FC236}">
              <a16:creationId xmlns:a16="http://schemas.microsoft.com/office/drawing/2014/main" id="{4AEC7176-812C-4650-85AF-23D75671231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52" name="Line 177">
          <a:extLst>
            <a:ext uri="{FF2B5EF4-FFF2-40B4-BE49-F238E27FC236}">
              <a16:creationId xmlns:a16="http://schemas.microsoft.com/office/drawing/2014/main" id="{2F54C688-83F6-41DB-9AB2-D799C9D4302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53" name="Line 179">
          <a:extLst>
            <a:ext uri="{FF2B5EF4-FFF2-40B4-BE49-F238E27FC236}">
              <a16:creationId xmlns:a16="http://schemas.microsoft.com/office/drawing/2014/main" id="{651F0A73-817B-4C90-ADE8-5BB6CDCC945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54" name="Line 181">
          <a:extLst>
            <a:ext uri="{FF2B5EF4-FFF2-40B4-BE49-F238E27FC236}">
              <a16:creationId xmlns:a16="http://schemas.microsoft.com/office/drawing/2014/main" id="{B3944075-661F-4BFF-8FB8-5E497275C70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55" name="Line 11">
          <a:extLst>
            <a:ext uri="{FF2B5EF4-FFF2-40B4-BE49-F238E27FC236}">
              <a16:creationId xmlns:a16="http://schemas.microsoft.com/office/drawing/2014/main" id="{EFC33AF0-3210-4670-9CF4-49DE04DAE5B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56" name="Line 12">
          <a:extLst>
            <a:ext uri="{FF2B5EF4-FFF2-40B4-BE49-F238E27FC236}">
              <a16:creationId xmlns:a16="http://schemas.microsoft.com/office/drawing/2014/main" id="{15D96C09-1B5C-4727-B872-38E775B787A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57" name="Line 28">
          <a:extLst>
            <a:ext uri="{FF2B5EF4-FFF2-40B4-BE49-F238E27FC236}">
              <a16:creationId xmlns:a16="http://schemas.microsoft.com/office/drawing/2014/main" id="{5B581414-C91E-4854-899D-CCCC7EB0D80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58" name="Line 30">
          <a:extLst>
            <a:ext uri="{FF2B5EF4-FFF2-40B4-BE49-F238E27FC236}">
              <a16:creationId xmlns:a16="http://schemas.microsoft.com/office/drawing/2014/main" id="{618BE54C-9E8A-4300-8A6D-5BCF97BB897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59" name="Line 32">
          <a:extLst>
            <a:ext uri="{FF2B5EF4-FFF2-40B4-BE49-F238E27FC236}">
              <a16:creationId xmlns:a16="http://schemas.microsoft.com/office/drawing/2014/main" id="{788C1498-91D7-4728-B935-4E14A63794A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60" name="Line 34">
          <a:extLst>
            <a:ext uri="{FF2B5EF4-FFF2-40B4-BE49-F238E27FC236}">
              <a16:creationId xmlns:a16="http://schemas.microsoft.com/office/drawing/2014/main" id="{53847647-A392-40F5-AF0E-2571F6AF670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61" name="Line 36">
          <a:extLst>
            <a:ext uri="{FF2B5EF4-FFF2-40B4-BE49-F238E27FC236}">
              <a16:creationId xmlns:a16="http://schemas.microsoft.com/office/drawing/2014/main" id="{0A70E2C9-551D-4CD9-A831-F9E2B58CEA4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62" name="Line 38">
          <a:extLst>
            <a:ext uri="{FF2B5EF4-FFF2-40B4-BE49-F238E27FC236}">
              <a16:creationId xmlns:a16="http://schemas.microsoft.com/office/drawing/2014/main" id="{9A8035FF-1F17-4323-B900-1B9B10F39A6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63" name="Line 168">
          <a:extLst>
            <a:ext uri="{FF2B5EF4-FFF2-40B4-BE49-F238E27FC236}">
              <a16:creationId xmlns:a16="http://schemas.microsoft.com/office/drawing/2014/main" id="{3B063D1B-4DA6-4428-87E8-483D6DD3342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64" name="Line 169">
          <a:extLst>
            <a:ext uri="{FF2B5EF4-FFF2-40B4-BE49-F238E27FC236}">
              <a16:creationId xmlns:a16="http://schemas.microsoft.com/office/drawing/2014/main" id="{AC0BAD26-900B-48AF-99BB-D990E396AD5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65" name="Line 170">
          <a:extLst>
            <a:ext uri="{FF2B5EF4-FFF2-40B4-BE49-F238E27FC236}">
              <a16:creationId xmlns:a16="http://schemas.microsoft.com/office/drawing/2014/main" id="{8837F7B3-6B5E-42C6-9078-08744186187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66" name="Line 172">
          <a:extLst>
            <a:ext uri="{FF2B5EF4-FFF2-40B4-BE49-F238E27FC236}">
              <a16:creationId xmlns:a16="http://schemas.microsoft.com/office/drawing/2014/main" id="{85537E2E-6801-4547-9FC5-8010A4B07B4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67" name="Line 174">
          <a:extLst>
            <a:ext uri="{FF2B5EF4-FFF2-40B4-BE49-F238E27FC236}">
              <a16:creationId xmlns:a16="http://schemas.microsoft.com/office/drawing/2014/main" id="{FE1078F6-14AE-4343-8202-11BCF77E7D2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68" name="Line 176">
          <a:extLst>
            <a:ext uri="{FF2B5EF4-FFF2-40B4-BE49-F238E27FC236}">
              <a16:creationId xmlns:a16="http://schemas.microsoft.com/office/drawing/2014/main" id="{76A25F13-B8D7-4CF5-99D5-5FDC58C7CFB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69" name="Line 178">
          <a:extLst>
            <a:ext uri="{FF2B5EF4-FFF2-40B4-BE49-F238E27FC236}">
              <a16:creationId xmlns:a16="http://schemas.microsoft.com/office/drawing/2014/main" id="{59B02CF8-7363-4359-A788-AE10693679F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70" name="Line 180">
          <a:extLst>
            <a:ext uri="{FF2B5EF4-FFF2-40B4-BE49-F238E27FC236}">
              <a16:creationId xmlns:a16="http://schemas.microsoft.com/office/drawing/2014/main" id="{CD15677E-FD34-4907-B153-6D09F4B41EB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71" name="Line 11">
          <a:extLst>
            <a:ext uri="{FF2B5EF4-FFF2-40B4-BE49-F238E27FC236}">
              <a16:creationId xmlns:a16="http://schemas.microsoft.com/office/drawing/2014/main" id="{03E2D2F0-4924-46B7-9435-089094EBD23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72" name="Line 12">
          <a:extLst>
            <a:ext uri="{FF2B5EF4-FFF2-40B4-BE49-F238E27FC236}">
              <a16:creationId xmlns:a16="http://schemas.microsoft.com/office/drawing/2014/main" id="{E73D1B50-3DDA-4B47-A0F9-A59FCF176D3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73" name="Line 28">
          <a:extLst>
            <a:ext uri="{FF2B5EF4-FFF2-40B4-BE49-F238E27FC236}">
              <a16:creationId xmlns:a16="http://schemas.microsoft.com/office/drawing/2014/main" id="{EC0EC757-8FF2-43E3-9DFE-F6DBB7ED830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74" name="Line 30">
          <a:extLst>
            <a:ext uri="{FF2B5EF4-FFF2-40B4-BE49-F238E27FC236}">
              <a16:creationId xmlns:a16="http://schemas.microsoft.com/office/drawing/2014/main" id="{E9922444-6946-4070-BE50-C50B26AA624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75" name="Line 32">
          <a:extLst>
            <a:ext uri="{FF2B5EF4-FFF2-40B4-BE49-F238E27FC236}">
              <a16:creationId xmlns:a16="http://schemas.microsoft.com/office/drawing/2014/main" id="{426ADE39-B765-4956-A32C-56A7871E3E8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76" name="Line 34">
          <a:extLst>
            <a:ext uri="{FF2B5EF4-FFF2-40B4-BE49-F238E27FC236}">
              <a16:creationId xmlns:a16="http://schemas.microsoft.com/office/drawing/2014/main" id="{2603BB74-3AFA-42FC-8B9C-34D7DD5B10D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77" name="Line 36">
          <a:extLst>
            <a:ext uri="{FF2B5EF4-FFF2-40B4-BE49-F238E27FC236}">
              <a16:creationId xmlns:a16="http://schemas.microsoft.com/office/drawing/2014/main" id="{5AC24916-CFCC-4564-8A82-ACAECB16A66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78" name="Line 38">
          <a:extLst>
            <a:ext uri="{FF2B5EF4-FFF2-40B4-BE49-F238E27FC236}">
              <a16:creationId xmlns:a16="http://schemas.microsoft.com/office/drawing/2014/main" id="{1F0E4034-BCA3-4CBE-8371-FB33E3EB587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79" name="Line 168">
          <a:extLst>
            <a:ext uri="{FF2B5EF4-FFF2-40B4-BE49-F238E27FC236}">
              <a16:creationId xmlns:a16="http://schemas.microsoft.com/office/drawing/2014/main" id="{EFF01DFC-8F75-46E6-AED1-2AACAD740AC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80" name="Line 169">
          <a:extLst>
            <a:ext uri="{FF2B5EF4-FFF2-40B4-BE49-F238E27FC236}">
              <a16:creationId xmlns:a16="http://schemas.microsoft.com/office/drawing/2014/main" id="{EFDE7D8D-19B9-44E3-B233-DE134668FEA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81" name="Line 170">
          <a:extLst>
            <a:ext uri="{FF2B5EF4-FFF2-40B4-BE49-F238E27FC236}">
              <a16:creationId xmlns:a16="http://schemas.microsoft.com/office/drawing/2014/main" id="{F26065BD-9A39-4B81-8A8E-12E8C257DBA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82" name="Line 172">
          <a:extLst>
            <a:ext uri="{FF2B5EF4-FFF2-40B4-BE49-F238E27FC236}">
              <a16:creationId xmlns:a16="http://schemas.microsoft.com/office/drawing/2014/main" id="{6A01A6EA-4A74-48CD-9431-C22912CD3B3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83" name="Line 174">
          <a:extLst>
            <a:ext uri="{FF2B5EF4-FFF2-40B4-BE49-F238E27FC236}">
              <a16:creationId xmlns:a16="http://schemas.microsoft.com/office/drawing/2014/main" id="{3062C4ED-D405-45D3-ADD8-2FDEC036AF9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84" name="Line 176">
          <a:extLst>
            <a:ext uri="{FF2B5EF4-FFF2-40B4-BE49-F238E27FC236}">
              <a16:creationId xmlns:a16="http://schemas.microsoft.com/office/drawing/2014/main" id="{4AFEE4F6-6187-4E00-B737-01A9BBD02FE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85" name="Line 178">
          <a:extLst>
            <a:ext uri="{FF2B5EF4-FFF2-40B4-BE49-F238E27FC236}">
              <a16:creationId xmlns:a16="http://schemas.microsoft.com/office/drawing/2014/main" id="{1AFA0E42-A8ED-4A9E-BBB3-00381E5B394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86" name="Line 180">
          <a:extLst>
            <a:ext uri="{FF2B5EF4-FFF2-40B4-BE49-F238E27FC236}">
              <a16:creationId xmlns:a16="http://schemas.microsoft.com/office/drawing/2014/main" id="{F4A85CCA-32A4-467D-B95A-C1334D066E3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87" name="Line 11">
          <a:extLst>
            <a:ext uri="{FF2B5EF4-FFF2-40B4-BE49-F238E27FC236}">
              <a16:creationId xmlns:a16="http://schemas.microsoft.com/office/drawing/2014/main" id="{A182845E-3A06-4964-8F0A-691887B34EF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88" name="Line 12">
          <a:extLst>
            <a:ext uri="{FF2B5EF4-FFF2-40B4-BE49-F238E27FC236}">
              <a16:creationId xmlns:a16="http://schemas.microsoft.com/office/drawing/2014/main" id="{5EC64597-53A5-41D8-B4A1-8E6ED8B6A18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89" name="Line 28">
          <a:extLst>
            <a:ext uri="{FF2B5EF4-FFF2-40B4-BE49-F238E27FC236}">
              <a16:creationId xmlns:a16="http://schemas.microsoft.com/office/drawing/2014/main" id="{1809ADE8-DBC1-4FA8-82B6-D1D8AD2CFFF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90" name="Line 30">
          <a:extLst>
            <a:ext uri="{FF2B5EF4-FFF2-40B4-BE49-F238E27FC236}">
              <a16:creationId xmlns:a16="http://schemas.microsoft.com/office/drawing/2014/main" id="{03C37F90-959F-4599-827A-3E33BCF485D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91" name="Line 32">
          <a:extLst>
            <a:ext uri="{FF2B5EF4-FFF2-40B4-BE49-F238E27FC236}">
              <a16:creationId xmlns:a16="http://schemas.microsoft.com/office/drawing/2014/main" id="{227EB935-EB1F-4A86-8FDD-72EB4537B66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92" name="Line 34">
          <a:extLst>
            <a:ext uri="{FF2B5EF4-FFF2-40B4-BE49-F238E27FC236}">
              <a16:creationId xmlns:a16="http://schemas.microsoft.com/office/drawing/2014/main" id="{1F7976FA-9035-4779-BD8A-950E866502D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93" name="Line 36">
          <a:extLst>
            <a:ext uri="{FF2B5EF4-FFF2-40B4-BE49-F238E27FC236}">
              <a16:creationId xmlns:a16="http://schemas.microsoft.com/office/drawing/2014/main" id="{3401FE61-A6CB-4D51-88FF-2F55EFDADE3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94" name="Line 38">
          <a:extLst>
            <a:ext uri="{FF2B5EF4-FFF2-40B4-BE49-F238E27FC236}">
              <a16:creationId xmlns:a16="http://schemas.microsoft.com/office/drawing/2014/main" id="{5E327252-1479-4401-9D21-49A96BACCC1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95" name="Line 168">
          <a:extLst>
            <a:ext uri="{FF2B5EF4-FFF2-40B4-BE49-F238E27FC236}">
              <a16:creationId xmlns:a16="http://schemas.microsoft.com/office/drawing/2014/main" id="{D70A9EED-A491-4CB5-BC63-9C9BBBA6A2D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96" name="Line 169">
          <a:extLst>
            <a:ext uri="{FF2B5EF4-FFF2-40B4-BE49-F238E27FC236}">
              <a16:creationId xmlns:a16="http://schemas.microsoft.com/office/drawing/2014/main" id="{845208E8-45A2-428D-BB2F-C3F56427438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97" name="Line 170">
          <a:extLst>
            <a:ext uri="{FF2B5EF4-FFF2-40B4-BE49-F238E27FC236}">
              <a16:creationId xmlns:a16="http://schemas.microsoft.com/office/drawing/2014/main" id="{19BEE0D6-C3D7-42FC-A350-8C6506AB43E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98" name="Line 172">
          <a:extLst>
            <a:ext uri="{FF2B5EF4-FFF2-40B4-BE49-F238E27FC236}">
              <a16:creationId xmlns:a16="http://schemas.microsoft.com/office/drawing/2014/main" id="{967CFE9C-1F1A-4C57-A97A-E071283C281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99" name="Line 174">
          <a:extLst>
            <a:ext uri="{FF2B5EF4-FFF2-40B4-BE49-F238E27FC236}">
              <a16:creationId xmlns:a16="http://schemas.microsoft.com/office/drawing/2014/main" id="{8AAA6AE4-BEDB-4BC7-B249-A42D79F0EBF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400" name="Line 176">
          <a:extLst>
            <a:ext uri="{FF2B5EF4-FFF2-40B4-BE49-F238E27FC236}">
              <a16:creationId xmlns:a16="http://schemas.microsoft.com/office/drawing/2014/main" id="{6E3746D1-E6F5-46FF-AB58-281C629014C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401" name="Line 178">
          <a:extLst>
            <a:ext uri="{FF2B5EF4-FFF2-40B4-BE49-F238E27FC236}">
              <a16:creationId xmlns:a16="http://schemas.microsoft.com/office/drawing/2014/main" id="{BCDAA2FE-6828-48F8-928D-EDD71434C95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02" name="Line 11">
          <a:extLst>
            <a:ext uri="{FF2B5EF4-FFF2-40B4-BE49-F238E27FC236}">
              <a16:creationId xmlns:a16="http://schemas.microsoft.com/office/drawing/2014/main" id="{CC49843D-A8F2-40A0-86B2-D264A5B5684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03" name="Line 12">
          <a:extLst>
            <a:ext uri="{FF2B5EF4-FFF2-40B4-BE49-F238E27FC236}">
              <a16:creationId xmlns:a16="http://schemas.microsoft.com/office/drawing/2014/main" id="{80F45A09-56E8-4C64-A1C6-F88995F2437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04" name="Line 28">
          <a:extLst>
            <a:ext uri="{FF2B5EF4-FFF2-40B4-BE49-F238E27FC236}">
              <a16:creationId xmlns:a16="http://schemas.microsoft.com/office/drawing/2014/main" id="{E532543B-164B-4AE8-AEB8-48BE834390C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05" name="Line 30">
          <a:extLst>
            <a:ext uri="{FF2B5EF4-FFF2-40B4-BE49-F238E27FC236}">
              <a16:creationId xmlns:a16="http://schemas.microsoft.com/office/drawing/2014/main" id="{EF330983-6271-432D-B21D-5F1CD343A12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06" name="Line 32">
          <a:extLst>
            <a:ext uri="{FF2B5EF4-FFF2-40B4-BE49-F238E27FC236}">
              <a16:creationId xmlns:a16="http://schemas.microsoft.com/office/drawing/2014/main" id="{BC1B8D95-0C78-4103-9415-83CD2158D73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07" name="Line 34">
          <a:extLst>
            <a:ext uri="{FF2B5EF4-FFF2-40B4-BE49-F238E27FC236}">
              <a16:creationId xmlns:a16="http://schemas.microsoft.com/office/drawing/2014/main" id="{2A031DB9-2F20-40F1-ABDF-6166A406B42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08" name="Line 36">
          <a:extLst>
            <a:ext uri="{FF2B5EF4-FFF2-40B4-BE49-F238E27FC236}">
              <a16:creationId xmlns:a16="http://schemas.microsoft.com/office/drawing/2014/main" id="{307AEB17-1000-4E8D-BF1D-C32089BDC41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09" name="Line 38">
          <a:extLst>
            <a:ext uri="{FF2B5EF4-FFF2-40B4-BE49-F238E27FC236}">
              <a16:creationId xmlns:a16="http://schemas.microsoft.com/office/drawing/2014/main" id="{025E1C67-138C-48FA-BA8A-ED915BB5B06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10" name="Line 168">
          <a:extLst>
            <a:ext uri="{FF2B5EF4-FFF2-40B4-BE49-F238E27FC236}">
              <a16:creationId xmlns:a16="http://schemas.microsoft.com/office/drawing/2014/main" id="{CC69EB8D-D5AC-4270-BEEB-ECD12ECE6B4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11" name="Line 169">
          <a:extLst>
            <a:ext uri="{FF2B5EF4-FFF2-40B4-BE49-F238E27FC236}">
              <a16:creationId xmlns:a16="http://schemas.microsoft.com/office/drawing/2014/main" id="{DF44CF8D-B399-4A68-B64F-DAC08058580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12" name="Line 170">
          <a:extLst>
            <a:ext uri="{FF2B5EF4-FFF2-40B4-BE49-F238E27FC236}">
              <a16:creationId xmlns:a16="http://schemas.microsoft.com/office/drawing/2014/main" id="{D7C7CB65-9967-4DEB-BE04-52AF3805F04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13" name="Line 172">
          <a:extLst>
            <a:ext uri="{FF2B5EF4-FFF2-40B4-BE49-F238E27FC236}">
              <a16:creationId xmlns:a16="http://schemas.microsoft.com/office/drawing/2014/main" id="{4CE75C01-8EC6-406B-9632-B6665EED95A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14" name="Line 174">
          <a:extLst>
            <a:ext uri="{FF2B5EF4-FFF2-40B4-BE49-F238E27FC236}">
              <a16:creationId xmlns:a16="http://schemas.microsoft.com/office/drawing/2014/main" id="{A559D5E2-C329-4E19-A5AD-9A2FA944D45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15" name="Line 176">
          <a:extLst>
            <a:ext uri="{FF2B5EF4-FFF2-40B4-BE49-F238E27FC236}">
              <a16:creationId xmlns:a16="http://schemas.microsoft.com/office/drawing/2014/main" id="{7D026807-1164-4BD6-86FF-F94788FAC8B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16" name="Line 178">
          <a:extLst>
            <a:ext uri="{FF2B5EF4-FFF2-40B4-BE49-F238E27FC236}">
              <a16:creationId xmlns:a16="http://schemas.microsoft.com/office/drawing/2014/main" id="{68EDEB79-5948-47CB-B7BD-32D5DF81889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17" name="Line 180">
          <a:extLst>
            <a:ext uri="{FF2B5EF4-FFF2-40B4-BE49-F238E27FC236}">
              <a16:creationId xmlns:a16="http://schemas.microsoft.com/office/drawing/2014/main" id="{DF44FDEB-5112-4D87-87D2-EEC825ACD59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18" name="Line 11">
          <a:extLst>
            <a:ext uri="{FF2B5EF4-FFF2-40B4-BE49-F238E27FC236}">
              <a16:creationId xmlns:a16="http://schemas.microsoft.com/office/drawing/2014/main" id="{FC74926D-A1C8-4414-A2A6-7348A3EC436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19" name="Line 12">
          <a:extLst>
            <a:ext uri="{FF2B5EF4-FFF2-40B4-BE49-F238E27FC236}">
              <a16:creationId xmlns:a16="http://schemas.microsoft.com/office/drawing/2014/main" id="{5278A242-B3A4-488A-9B0B-E319DEFA9ED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20" name="Line 28">
          <a:extLst>
            <a:ext uri="{FF2B5EF4-FFF2-40B4-BE49-F238E27FC236}">
              <a16:creationId xmlns:a16="http://schemas.microsoft.com/office/drawing/2014/main" id="{F8E09D6E-B78E-4CE5-A542-687A9DF9D2D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21" name="Line 30">
          <a:extLst>
            <a:ext uri="{FF2B5EF4-FFF2-40B4-BE49-F238E27FC236}">
              <a16:creationId xmlns:a16="http://schemas.microsoft.com/office/drawing/2014/main" id="{2523DF88-E760-4C66-95D7-BC3F7D8FDD8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22" name="Line 32">
          <a:extLst>
            <a:ext uri="{FF2B5EF4-FFF2-40B4-BE49-F238E27FC236}">
              <a16:creationId xmlns:a16="http://schemas.microsoft.com/office/drawing/2014/main" id="{273B47ED-A35A-4C49-A911-6CEAF675442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23" name="Line 34">
          <a:extLst>
            <a:ext uri="{FF2B5EF4-FFF2-40B4-BE49-F238E27FC236}">
              <a16:creationId xmlns:a16="http://schemas.microsoft.com/office/drawing/2014/main" id="{40F06D85-C134-45AB-BB28-AEFF12D3527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24" name="Line 36">
          <a:extLst>
            <a:ext uri="{FF2B5EF4-FFF2-40B4-BE49-F238E27FC236}">
              <a16:creationId xmlns:a16="http://schemas.microsoft.com/office/drawing/2014/main" id="{D0B5AC4D-B52B-4A40-88D4-F350A7E7D4F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25" name="Line 38">
          <a:extLst>
            <a:ext uri="{FF2B5EF4-FFF2-40B4-BE49-F238E27FC236}">
              <a16:creationId xmlns:a16="http://schemas.microsoft.com/office/drawing/2014/main" id="{7F797A36-0C02-4D7D-AF9F-46100C26EFF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26" name="Line 168">
          <a:extLst>
            <a:ext uri="{FF2B5EF4-FFF2-40B4-BE49-F238E27FC236}">
              <a16:creationId xmlns:a16="http://schemas.microsoft.com/office/drawing/2014/main" id="{D6BB955C-0F67-41AA-9539-E4FD7ACF8FF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27" name="Line 169">
          <a:extLst>
            <a:ext uri="{FF2B5EF4-FFF2-40B4-BE49-F238E27FC236}">
              <a16:creationId xmlns:a16="http://schemas.microsoft.com/office/drawing/2014/main" id="{72368D7F-192B-403B-8195-9A5D83E7B73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28" name="Line 170">
          <a:extLst>
            <a:ext uri="{FF2B5EF4-FFF2-40B4-BE49-F238E27FC236}">
              <a16:creationId xmlns:a16="http://schemas.microsoft.com/office/drawing/2014/main" id="{5601E2C6-7F13-4780-B976-EBCB25AA1F2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29" name="Line 172">
          <a:extLst>
            <a:ext uri="{FF2B5EF4-FFF2-40B4-BE49-F238E27FC236}">
              <a16:creationId xmlns:a16="http://schemas.microsoft.com/office/drawing/2014/main" id="{43A61073-ADED-4EBF-8A46-BFFE76FF881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30" name="Line 174">
          <a:extLst>
            <a:ext uri="{FF2B5EF4-FFF2-40B4-BE49-F238E27FC236}">
              <a16:creationId xmlns:a16="http://schemas.microsoft.com/office/drawing/2014/main" id="{0AC423CD-3F52-48A2-879F-CDFFD6D051C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31" name="Line 176">
          <a:extLst>
            <a:ext uri="{FF2B5EF4-FFF2-40B4-BE49-F238E27FC236}">
              <a16:creationId xmlns:a16="http://schemas.microsoft.com/office/drawing/2014/main" id="{321CB19F-FA51-4684-924A-0DA40B1A145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32" name="Line 178">
          <a:extLst>
            <a:ext uri="{FF2B5EF4-FFF2-40B4-BE49-F238E27FC236}">
              <a16:creationId xmlns:a16="http://schemas.microsoft.com/office/drawing/2014/main" id="{7F9F2CF9-6F3A-4A6B-B49D-014273E05F0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33" name="Line 180">
          <a:extLst>
            <a:ext uri="{FF2B5EF4-FFF2-40B4-BE49-F238E27FC236}">
              <a16:creationId xmlns:a16="http://schemas.microsoft.com/office/drawing/2014/main" id="{3F093304-D383-42DC-ACE3-0AB4AFD0BFB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34" name="Line 11">
          <a:extLst>
            <a:ext uri="{FF2B5EF4-FFF2-40B4-BE49-F238E27FC236}">
              <a16:creationId xmlns:a16="http://schemas.microsoft.com/office/drawing/2014/main" id="{642D9EAF-F5F4-4743-8121-ED4C0552E3B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35" name="Line 12">
          <a:extLst>
            <a:ext uri="{FF2B5EF4-FFF2-40B4-BE49-F238E27FC236}">
              <a16:creationId xmlns:a16="http://schemas.microsoft.com/office/drawing/2014/main" id="{75BEE619-41CC-4B73-96A4-517B0E4AB88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36" name="Line 28">
          <a:extLst>
            <a:ext uri="{FF2B5EF4-FFF2-40B4-BE49-F238E27FC236}">
              <a16:creationId xmlns:a16="http://schemas.microsoft.com/office/drawing/2014/main" id="{110088C8-13C8-4ED9-BF3A-8B1CE3D2E2F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37" name="Line 30">
          <a:extLst>
            <a:ext uri="{FF2B5EF4-FFF2-40B4-BE49-F238E27FC236}">
              <a16:creationId xmlns:a16="http://schemas.microsoft.com/office/drawing/2014/main" id="{D4BDFCDB-793D-42CB-B5DB-C04AA0172B3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38" name="Line 32">
          <a:extLst>
            <a:ext uri="{FF2B5EF4-FFF2-40B4-BE49-F238E27FC236}">
              <a16:creationId xmlns:a16="http://schemas.microsoft.com/office/drawing/2014/main" id="{2CFA2441-C86C-4A4B-A63D-77FD93A8618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39" name="Line 34">
          <a:extLst>
            <a:ext uri="{FF2B5EF4-FFF2-40B4-BE49-F238E27FC236}">
              <a16:creationId xmlns:a16="http://schemas.microsoft.com/office/drawing/2014/main" id="{DF1791D2-BB9B-4A61-947B-53D39746BE6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40" name="Line 36">
          <a:extLst>
            <a:ext uri="{FF2B5EF4-FFF2-40B4-BE49-F238E27FC236}">
              <a16:creationId xmlns:a16="http://schemas.microsoft.com/office/drawing/2014/main" id="{346A84FD-6F29-4CA9-9D60-1D1D0E8AB24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41" name="Line 38">
          <a:extLst>
            <a:ext uri="{FF2B5EF4-FFF2-40B4-BE49-F238E27FC236}">
              <a16:creationId xmlns:a16="http://schemas.microsoft.com/office/drawing/2014/main" id="{E01880F6-35AA-4466-B9D2-A3A00A90D82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42" name="Line 168">
          <a:extLst>
            <a:ext uri="{FF2B5EF4-FFF2-40B4-BE49-F238E27FC236}">
              <a16:creationId xmlns:a16="http://schemas.microsoft.com/office/drawing/2014/main" id="{2DCD6F61-EA47-436B-BC3E-0B8807AAD12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43" name="Line 169">
          <a:extLst>
            <a:ext uri="{FF2B5EF4-FFF2-40B4-BE49-F238E27FC236}">
              <a16:creationId xmlns:a16="http://schemas.microsoft.com/office/drawing/2014/main" id="{DCFABBC0-D05B-47A5-A2A3-B1536952A8B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44" name="Line 170">
          <a:extLst>
            <a:ext uri="{FF2B5EF4-FFF2-40B4-BE49-F238E27FC236}">
              <a16:creationId xmlns:a16="http://schemas.microsoft.com/office/drawing/2014/main" id="{15833D3F-2C62-43EE-B7AF-6E8D01AC6CF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45" name="Line 172">
          <a:extLst>
            <a:ext uri="{FF2B5EF4-FFF2-40B4-BE49-F238E27FC236}">
              <a16:creationId xmlns:a16="http://schemas.microsoft.com/office/drawing/2014/main" id="{A7CFD7D4-37F6-4453-AC9B-FA4F37F49AA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46" name="Line 174">
          <a:extLst>
            <a:ext uri="{FF2B5EF4-FFF2-40B4-BE49-F238E27FC236}">
              <a16:creationId xmlns:a16="http://schemas.microsoft.com/office/drawing/2014/main" id="{7DE2A0F6-D2F9-4802-A2CC-380E81ADBCD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47" name="Line 176">
          <a:extLst>
            <a:ext uri="{FF2B5EF4-FFF2-40B4-BE49-F238E27FC236}">
              <a16:creationId xmlns:a16="http://schemas.microsoft.com/office/drawing/2014/main" id="{5FA4ADEF-24AE-4BD1-9625-BE0E639C558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48" name="Line 178">
          <a:extLst>
            <a:ext uri="{FF2B5EF4-FFF2-40B4-BE49-F238E27FC236}">
              <a16:creationId xmlns:a16="http://schemas.microsoft.com/office/drawing/2014/main" id="{67ECF873-AE09-4BCC-B6D3-A085297780F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49" name="Line 180">
          <a:extLst>
            <a:ext uri="{FF2B5EF4-FFF2-40B4-BE49-F238E27FC236}">
              <a16:creationId xmlns:a16="http://schemas.microsoft.com/office/drawing/2014/main" id="{850A6D06-DEE3-4951-A262-BF20B8DF888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50" name="Line 11">
          <a:extLst>
            <a:ext uri="{FF2B5EF4-FFF2-40B4-BE49-F238E27FC236}">
              <a16:creationId xmlns:a16="http://schemas.microsoft.com/office/drawing/2014/main" id="{949C229A-7E88-4FCF-B19B-477913C2E83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51" name="Line 12">
          <a:extLst>
            <a:ext uri="{FF2B5EF4-FFF2-40B4-BE49-F238E27FC236}">
              <a16:creationId xmlns:a16="http://schemas.microsoft.com/office/drawing/2014/main" id="{B2788AF8-1763-40F2-B2CA-8DD7119BC20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52" name="Line 28">
          <a:extLst>
            <a:ext uri="{FF2B5EF4-FFF2-40B4-BE49-F238E27FC236}">
              <a16:creationId xmlns:a16="http://schemas.microsoft.com/office/drawing/2014/main" id="{A3F419C2-8D14-4754-B9CD-4E8B57FF25D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53" name="Line 30">
          <a:extLst>
            <a:ext uri="{FF2B5EF4-FFF2-40B4-BE49-F238E27FC236}">
              <a16:creationId xmlns:a16="http://schemas.microsoft.com/office/drawing/2014/main" id="{6D70D4E2-8812-4822-83FA-FB5CD625853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54" name="Line 32">
          <a:extLst>
            <a:ext uri="{FF2B5EF4-FFF2-40B4-BE49-F238E27FC236}">
              <a16:creationId xmlns:a16="http://schemas.microsoft.com/office/drawing/2014/main" id="{6A1293CC-3DEE-4DF7-99E4-F3A1C535490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55" name="Line 34">
          <a:extLst>
            <a:ext uri="{FF2B5EF4-FFF2-40B4-BE49-F238E27FC236}">
              <a16:creationId xmlns:a16="http://schemas.microsoft.com/office/drawing/2014/main" id="{9BFDCFEE-B2B0-40DD-9735-87D635679AA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56" name="Line 36">
          <a:extLst>
            <a:ext uri="{FF2B5EF4-FFF2-40B4-BE49-F238E27FC236}">
              <a16:creationId xmlns:a16="http://schemas.microsoft.com/office/drawing/2014/main" id="{DC4523F6-B176-4CE5-AD19-83F862725C0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57" name="Line 38">
          <a:extLst>
            <a:ext uri="{FF2B5EF4-FFF2-40B4-BE49-F238E27FC236}">
              <a16:creationId xmlns:a16="http://schemas.microsoft.com/office/drawing/2014/main" id="{4B02EAEF-9E4C-4985-A4B0-5EAFBA54276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58" name="Line 168">
          <a:extLst>
            <a:ext uri="{FF2B5EF4-FFF2-40B4-BE49-F238E27FC236}">
              <a16:creationId xmlns:a16="http://schemas.microsoft.com/office/drawing/2014/main" id="{D912FD2E-3B4C-41B1-AAD0-214D9B98E0F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59" name="Line 169">
          <a:extLst>
            <a:ext uri="{FF2B5EF4-FFF2-40B4-BE49-F238E27FC236}">
              <a16:creationId xmlns:a16="http://schemas.microsoft.com/office/drawing/2014/main" id="{0DF9E033-A5DC-4D4F-AD6D-F03D4199530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60" name="Line 170">
          <a:extLst>
            <a:ext uri="{FF2B5EF4-FFF2-40B4-BE49-F238E27FC236}">
              <a16:creationId xmlns:a16="http://schemas.microsoft.com/office/drawing/2014/main" id="{312655DB-C17D-49A3-921C-BB080EC9CEA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61" name="Line 172">
          <a:extLst>
            <a:ext uri="{FF2B5EF4-FFF2-40B4-BE49-F238E27FC236}">
              <a16:creationId xmlns:a16="http://schemas.microsoft.com/office/drawing/2014/main" id="{F96174DD-F394-4705-9F9B-E2CE41BDE50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62" name="Line 174">
          <a:extLst>
            <a:ext uri="{FF2B5EF4-FFF2-40B4-BE49-F238E27FC236}">
              <a16:creationId xmlns:a16="http://schemas.microsoft.com/office/drawing/2014/main" id="{F6D78749-6AC1-41A9-A752-3E20D01BF61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63" name="Line 176">
          <a:extLst>
            <a:ext uri="{FF2B5EF4-FFF2-40B4-BE49-F238E27FC236}">
              <a16:creationId xmlns:a16="http://schemas.microsoft.com/office/drawing/2014/main" id="{AB4486AD-8568-4B03-B4FF-D20FD12E4C0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64" name="Line 29">
          <a:extLst>
            <a:ext uri="{FF2B5EF4-FFF2-40B4-BE49-F238E27FC236}">
              <a16:creationId xmlns:a16="http://schemas.microsoft.com/office/drawing/2014/main" id="{2EA8BC47-3323-4677-B616-88F6C7E22E5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65" name="Line 31">
          <a:extLst>
            <a:ext uri="{FF2B5EF4-FFF2-40B4-BE49-F238E27FC236}">
              <a16:creationId xmlns:a16="http://schemas.microsoft.com/office/drawing/2014/main" id="{4EAB15EF-77E5-45E3-9934-DA48BF6A7CF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66" name="Line 33">
          <a:extLst>
            <a:ext uri="{FF2B5EF4-FFF2-40B4-BE49-F238E27FC236}">
              <a16:creationId xmlns:a16="http://schemas.microsoft.com/office/drawing/2014/main" id="{F3DCF37B-CCC5-4C02-B559-1A646344015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67" name="Line 35">
          <a:extLst>
            <a:ext uri="{FF2B5EF4-FFF2-40B4-BE49-F238E27FC236}">
              <a16:creationId xmlns:a16="http://schemas.microsoft.com/office/drawing/2014/main" id="{EA21C27A-F917-4D3F-AA8B-FC4FA233699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68" name="Line 37">
          <a:extLst>
            <a:ext uri="{FF2B5EF4-FFF2-40B4-BE49-F238E27FC236}">
              <a16:creationId xmlns:a16="http://schemas.microsoft.com/office/drawing/2014/main" id="{3982709A-9E32-4378-9DBF-2FF00FBF352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69" name="Line 39">
          <a:extLst>
            <a:ext uri="{FF2B5EF4-FFF2-40B4-BE49-F238E27FC236}">
              <a16:creationId xmlns:a16="http://schemas.microsoft.com/office/drawing/2014/main" id="{CEF416FA-08AC-47B9-B2C0-DC78F3FD464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70" name="Line 171">
          <a:extLst>
            <a:ext uri="{FF2B5EF4-FFF2-40B4-BE49-F238E27FC236}">
              <a16:creationId xmlns:a16="http://schemas.microsoft.com/office/drawing/2014/main" id="{47A53F79-588D-45C7-AAC5-52BA05559DA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71" name="Line 173">
          <a:extLst>
            <a:ext uri="{FF2B5EF4-FFF2-40B4-BE49-F238E27FC236}">
              <a16:creationId xmlns:a16="http://schemas.microsoft.com/office/drawing/2014/main" id="{AC8DC67C-327A-4BD9-A1F9-6EBB6FB8226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72" name="Line 175">
          <a:extLst>
            <a:ext uri="{FF2B5EF4-FFF2-40B4-BE49-F238E27FC236}">
              <a16:creationId xmlns:a16="http://schemas.microsoft.com/office/drawing/2014/main" id="{E271AEF5-ADF2-4EBF-9BDA-F3268442FDF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73" name="Line 177">
          <a:extLst>
            <a:ext uri="{FF2B5EF4-FFF2-40B4-BE49-F238E27FC236}">
              <a16:creationId xmlns:a16="http://schemas.microsoft.com/office/drawing/2014/main" id="{DE709FDC-9E06-4454-BFBB-AEF6272875D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74" name="Line 179">
          <a:extLst>
            <a:ext uri="{FF2B5EF4-FFF2-40B4-BE49-F238E27FC236}">
              <a16:creationId xmlns:a16="http://schemas.microsoft.com/office/drawing/2014/main" id="{426CD3ED-1F6D-480A-A989-3778395FBEC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75" name="Line 181">
          <a:extLst>
            <a:ext uri="{FF2B5EF4-FFF2-40B4-BE49-F238E27FC236}">
              <a16:creationId xmlns:a16="http://schemas.microsoft.com/office/drawing/2014/main" id="{141B6B54-3BEC-4179-AF93-08119296DB2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76" name="Line 29">
          <a:extLst>
            <a:ext uri="{FF2B5EF4-FFF2-40B4-BE49-F238E27FC236}">
              <a16:creationId xmlns:a16="http://schemas.microsoft.com/office/drawing/2014/main" id="{E86C72EA-CEBF-4AD5-BE72-EBAFB48B144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77" name="Line 31">
          <a:extLst>
            <a:ext uri="{FF2B5EF4-FFF2-40B4-BE49-F238E27FC236}">
              <a16:creationId xmlns:a16="http://schemas.microsoft.com/office/drawing/2014/main" id="{BDBD7E8E-8B7C-441E-89E5-C3E5FBFD15E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78" name="Line 33">
          <a:extLst>
            <a:ext uri="{FF2B5EF4-FFF2-40B4-BE49-F238E27FC236}">
              <a16:creationId xmlns:a16="http://schemas.microsoft.com/office/drawing/2014/main" id="{834A1BFA-7B72-4E19-B108-4985E390788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79" name="Line 35">
          <a:extLst>
            <a:ext uri="{FF2B5EF4-FFF2-40B4-BE49-F238E27FC236}">
              <a16:creationId xmlns:a16="http://schemas.microsoft.com/office/drawing/2014/main" id="{E822987F-BDCA-4062-A568-85779ABA7AA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80" name="Line 37">
          <a:extLst>
            <a:ext uri="{FF2B5EF4-FFF2-40B4-BE49-F238E27FC236}">
              <a16:creationId xmlns:a16="http://schemas.microsoft.com/office/drawing/2014/main" id="{FD47359F-0199-47EA-9131-4D979941676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81" name="Line 39">
          <a:extLst>
            <a:ext uri="{FF2B5EF4-FFF2-40B4-BE49-F238E27FC236}">
              <a16:creationId xmlns:a16="http://schemas.microsoft.com/office/drawing/2014/main" id="{D7FEEEA7-E678-43FC-A616-0FE4C61A859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82" name="Line 171">
          <a:extLst>
            <a:ext uri="{FF2B5EF4-FFF2-40B4-BE49-F238E27FC236}">
              <a16:creationId xmlns:a16="http://schemas.microsoft.com/office/drawing/2014/main" id="{FFFCB764-F973-4938-BE46-F1EC2F0850F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83" name="Line 173">
          <a:extLst>
            <a:ext uri="{FF2B5EF4-FFF2-40B4-BE49-F238E27FC236}">
              <a16:creationId xmlns:a16="http://schemas.microsoft.com/office/drawing/2014/main" id="{18619296-13A0-463D-8EA8-24E53956917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84" name="Line 175">
          <a:extLst>
            <a:ext uri="{FF2B5EF4-FFF2-40B4-BE49-F238E27FC236}">
              <a16:creationId xmlns:a16="http://schemas.microsoft.com/office/drawing/2014/main" id="{0E27715D-9DBC-459D-B392-57DF6D14F50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85" name="Line 177">
          <a:extLst>
            <a:ext uri="{FF2B5EF4-FFF2-40B4-BE49-F238E27FC236}">
              <a16:creationId xmlns:a16="http://schemas.microsoft.com/office/drawing/2014/main" id="{30697874-1F34-4A77-91D5-E5977C211F3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86" name="Line 179">
          <a:extLst>
            <a:ext uri="{FF2B5EF4-FFF2-40B4-BE49-F238E27FC236}">
              <a16:creationId xmlns:a16="http://schemas.microsoft.com/office/drawing/2014/main" id="{E8670E4E-DBA9-4009-B280-790BADBB7BC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87" name="Line 181">
          <a:extLst>
            <a:ext uri="{FF2B5EF4-FFF2-40B4-BE49-F238E27FC236}">
              <a16:creationId xmlns:a16="http://schemas.microsoft.com/office/drawing/2014/main" id="{55DE64C1-C1AC-4901-B6DC-9B20BDF1C51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88" name="Line 11">
          <a:extLst>
            <a:ext uri="{FF2B5EF4-FFF2-40B4-BE49-F238E27FC236}">
              <a16:creationId xmlns:a16="http://schemas.microsoft.com/office/drawing/2014/main" id="{06F2B1AA-A1EB-4B8C-A6B3-4AEDFED1BF8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89" name="Line 12">
          <a:extLst>
            <a:ext uri="{FF2B5EF4-FFF2-40B4-BE49-F238E27FC236}">
              <a16:creationId xmlns:a16="http://schemas.microsoft.com/office/drawing/2014/main" id="{BFF41067-CD22-4131-B6EC-DAC582AF1B1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90" name="Line 28">
          <a:extLst>
            <a:ext uri="{FF2B5EF4-FFF2-40B4-BE49-F238E27FC236}">
              <a16:creationId xmlns:a16="http://schemas.microsoft.com/office/drawing/2014/main" id="{7B859004-C9B2-4389-920C-089CC89E153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91" name="Line 30">
          <a:extLst>
            <a:ext uri="{FF2B5EF4-FFF2-40B4-BE49-F238E27FC236}">
              <a16:creationId xmlns:a16="http://schemas.microsoft.com/office/drawing/2014/main" id="{B1D744ED-2880-4906-AE51-F3A78D04F0F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92" name="Line 32">
          <a:extLst>
            <a:ext uri="{FF2B5EF4-FFF2-40B4-BE49-F238E27FC236}">
              <a16:creationId xmlns:a16="http://schemas.microsoft.com/office/drawing/2014/main" id="{DBC3D55B-E787-405E-BCC9-9B5E6D57049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93" name="Line 34">
          <a:extLst>
            <a:ext uri="{FF2B5EF4-FFF2-40B4-BE49-F238E27FC236}">
              <a16:creationId xmlns:a16="http://schemas.microsoft.com/office/drawing/2014/main" id="{15EE8332-5F6E-4FEF-9811-B10308DBAEA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94" name="Line 36">
          <a:extLst>
            <a:ext uri="{FF2B5EF4-FFF2-40B4-BE49-F238E27FC236}">
              <a16:creationId xmlns:a16="http://schemas.microsoft.com/office/drawing/2014/main" id="{150BB764-445C-4C79-80A4-A3B065DF34B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95" name="Line 38">
          <a:extLst>
            <a:ext uri="{FF2B5EF4-FFF2-40B4-BE49-F238E27FC236}">
              <a16:creationId xmlns:a16="http://schemas.microsoft.com/office/drawing/2014/main" id="{8D24C318-AD37-43D4-879C-EAB88FB72FA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96" name="Line 168">
          <a:extLst>
            <a:ext uri="{FF2B5EF4-FFF2-40B4-BE49-F238E27FC236}">
              <a16:creationId xmlns:a16="http://schemas.microsoft.com/office/drawing/2014/main" id="{7A421A13-C1BE-430D-9705-44880312473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97" name="Line 169">
          <a:extLst>
            <a:ext uri="{FF2B5EF4-FFF2-40B4-BE49-F238E27FC236}">
              <a16:creationId xmlns:a16="http://schemas.microsoft.com/office/drawing/2014/main" id="{0FAB5331-F43C-4EFB-9AC4-25CF426C0E6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98" name="Line 170">
          <a:extLst>
            <a:ext uri="{FF2B5EF4-FFF2-40B4-BE49-F238E27FC236}">
              <a16:creationId xmlns:a16="http://schemas.microsoft.com/office/drawing/2014/main" id="{3BE2EED2-C1FD-44AE-8CF1-AD3250D3347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99" name="Line 172">
          <a:extLst>
            <a:ext uri="{FF2B5EF4-FFF2-40B4-BE49-F238E27FC236}">
              <a16:creationId xmlns:a16="http://schemas.microsoft.com/office/drawing/2014/main" id="{1339A8A0-D856-4668-966B-392F08FB14C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00" name="Line 174">
          <a:extLst>
            <a:ext uri="{FF2B5EF4-FFF2-40B4-BE49-F238E27FC236}">
              <a16:creationId xmlns:a16="http://schemas.microsoft.com/office/drawing/2014/main" id="{C55ADA45-6A89-4CB2-B5FD-CB0C9E15F21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01" name="Line 176">
          <a:extLst>
            <a:ext uri="{FF2B5EF4-FFF2-40B4-BE49-F238E27FC236}">
              <a16:creationId xmlns:a16="http://schemas.microsoft.com/office/drawing/2014/main" id="{BBF41098-F312-4C3C-BAB7-3B4E57AF5AB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02" name="Line 178">
          <a:extLst>
            <a:ext uri="{FF2B5EF4-FFF2-40B4-BE49-F238E27FC236}">
              <a16:creationId xmlns:a16="http://schemas.microsoft.com/office/drawing/2014/main" id="{DC4BD812-25D0-4A4D-9687-0C7D16726FB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03" name="Line 180">
          <a:extLst>
            <a:ext uri="{FF2B5EF4-FFF2-40B4-BE49-F238E27FC236}">
              <a16:creationId xmlns:a16="http://schemas.microsoft.com/office/drawing/2014/main" id="{9A796F62-3C7F-4D85-9FC5-1E4118DBB7B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04" name="Line 11">
          <a:extLst>
            <a:ext uri="{FF2B5EF4-FFF2-40B4-BE49-F238E27FC236}">
              <a16:creationId xmlns:a16="http://schemas.microsoft.com/office/drawing/2014/main" id="{42F0D34F-F332-4771-9B99-6CFBD9B0A52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05" name="Line 12">
          <a:extLst>
            <a:ext uri="{FF2B5EF4-FFF2-40B4-BE49-F238E27FC236}">
              <a16:creationId xmlns:a16="http://schemas.microsoft.com/office/drawing/2014/main" id="{D9F74A55-95F2-4945-A2FC-B8442F5A6A3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06" name="Line 28">
          <a:extLst>
            <a:ext uri="{FF2B5EF4-FFF2-40B4-BE49-F238E27FC236}">
              <a16:creationId xmlns:a16="http://schemas.microsoft.com/office/drawing/2014/main" id="{566C0B8C-971B-42B5-A782-10411F9702B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07" name="Line 30">
          <a:extLst>
            <a:ext uri="{FF2B5EF4-FFF2-40B4-BE49-F238E27FC236}">
              <a16:creationId xmlns:a16="http://schemas.microsoft.com/office/drawing/2014/main" id="{99D73F57-9409-4038-B06F-0461CDF8A29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08" name="Line 32">
          <a:extLst>
            <a:ext uri="{FF2B5EF4-FFF2-40B4-BE49-F238E27FC236}">
              <a16:creationId xmlns:a16="http://schemas.microsoft.com/office/drawing/2014/main" id="{E590FA26-6B9E-4729-B25A-A8558B168F7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09" name="Line 34">
          <a:extLst>
            <a:ext uri="{FF2B5EF4-FFF2-40B4-BE49-F238E27FC236}">
              <a16:creationId xmlns:a16="http://schemas.microsoft.com/office/drawing/2014/main" id="{004F202A-DBAD-4580-8D29-C29EFBCC1CD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10" name="Line 36">
          <a:extLst>
            <a:ext uri="{FF2B5EF4-FFF2-40B4-BE49-F238E27FC236}">
              <a16:creationId xmlns:a16="http://schemas.microsoft.com/office/drawing/2014/main" id="{74D0F616-C50D-4CC4-910B-55E761E3004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11" name="Line 38">
          <a:extLst>
            <a:ext uri="{FF2B5EF4-FFF2-40B4-BE49-F238E27FC236}">
              <a16:creationId xmlns:a16="http://schemas.microsoft.com/office/drawing/2014/main" id="{91EF4C49-6ABD-472B-9500-3EB6D9463F4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12" name="Line 168">
          <a:extLst>
            <a:ext uri="{FF2B5EF4-FFF2-40B4-BE49-F238E27FC236}">
              <a16:creationId xmlns:a16="http://schemas.microsoft.com/office/drawing/2014/main" id="{CCE50623-57EC-459C-84FF-A87D3BA912A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13" name="Line 169">
          <a:extLst>
            <a:ext uri="{FF2B5EF4-FFF2-40B4-BE49-F238E27FC236}">
              <a16:creationId xmlns:a16="http://schemas.microsoft.com/office/drawing/2014/main" id="{BE043F8D-7521-464D-BF6B-021027B1C99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14" name="Line 170">
          <a:extLst>
            <a:ext uri="{FF2B5EF4-FFF2-40B4-BE49-F238E27FC236}">
              <a16:creationId xmlns:a16="http://schemas.microsoft.com/office/drawing/2014/main" id="{6DF08472-09B3-46FF-A880-7294E46E3AD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15" name="Line 172">
          <a:extLst>
            <a:ext uri="{FF2B5EF4-FFF2-40B4-BE49-F238E27FC236}">
              <a16:creationId xmlns:a16="http://schemas.microsoft.com/office/drawing/2014/main" id="{36F6A8CF-55D4-414F-8ADE-0EEEA00EE5E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16" name="Line 174">
          <a:extLst>
            <a:ext uri="{FF2B5EF4-FFF2-40B4-BE49-F238E27FC236}">
              <a16:creationId xmlns:a16="http://schemas.microsoft.com/office/drawing/2014/main" id="{AA3B45CD-D042-4C0D-9929-8715B531011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17" name="Line 176">
          <a:extLst>
            <a:ext uri="{FF2B5EF4-FFF2-40B4-BE49-F238E27FC236}">
              <a16:creationId xmlns:a16="http://schemas.microsoft.com/office/drawing/2014/main" id="{E136BA0D-0F30-4ED2-94EF-B84D4FFA852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18" name="Line 178">
          <a:extLst>
            <a:ext uri="{FF2B5EF4-FFF2-40B4-BE49-F238E27FC236}">
              <a16:creationId xmlns:a16="http://schemas.microsoft.com/office/drawing/2014/main" id="{0B99FFA3-4CF8-4971-A9D7-AA8A8EF8ABC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19" name="Line 180">
          <a:extLst>
            <a:ext uri="{FF2B5EF4-FFF2-40B4-BE49-F238E27FC236}">
              <a16:creationId xmlns:a16="http://schemas.microsoft.com/office/drawing/2014/main" id="{70945A57-1D37-473A-9BE4-CE846437FC9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20" name="Line 11">
          <a:extLst>
            <a:ext uri="{FF2B5EF4-FFF2-40B4-BE49-F238E27FC236}">
              <a16:creationId xmlns:a16="http://schemas.microsoft.com/office/drawing/2014/main" id="{18327CD3-9610-47B4-AC72-1E49CD1CC57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21" name="Line 12">
          <a:extLst>
            <a:ext uri="{FF2B5EF4-FFF2-40B4-BE49-F238E27FC236}">
              <a16:creationId xmlns:a16="http://schemas.microsoft.com/office/drawing/2014/main" id="{F92196D9-565E-468B-8BD4-A99EB240120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22" name="Line 28">
          <a:extLst>
            <a:ext uri="{FF2B5EF4-FFF2-40B4-BE49-F238E27FC236}">
              <a16:creationId xmlns:a16="http://schemas.microsoft.com/office/drawing/2014/main" id="{431BD09F-2436-43D1-A329-B1E839FFC45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23" name="Line 30">
          <a:extLst>
            <a:ext uri="{FF2B5EF4-FFF2-40B4-BE49-F238E27FC236}">
              <a16:creationId xmlns:a16="http://schemas.microsoft.com/office/drawing/2014/main" id="{0598BCEB-7165-4BC4-800D-765FE672CD9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24" name="Line 32">
          <a:extLst>
            <a:ext uri="{FF2B5EF4-FFF2-40B4-BE49-F238E27FC236}">
              <a16:creationId xmlns:a16="http://schemas.microsoft.com/office/drawing/2014/main" id="{408F705E-26CF-4427-87C4-A2F6319342E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25" name="Line 34">
          <a:extLst>
            <a:ext uri="{FF2B5EF4-FFF2-40B4-BE49-F238E27FC236}">
              <a16:creationId xmlns:a16="http://schemas.microsoft.com/office/drawing/2014/main" id="{5E2F53A5-9C43-4FF4-9020-91477D70E62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26" name="Line 36">
          <a:extLst>
            <a:ext uri="{FF2B5EF4-FFF2-40B4-BE49-F238E27FC236}">
              <a16:creationId xmlns:a16="http://schemas.microsoft.com/office/drawing/2014/main" id="{005DA582-791C-4D8E-B9F1-0C14E6969C2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27" name="Line 38">
          <a:extLst>
            <a:ext uri="{FF2B5EF4-FFF2-40B4-BE49-F238E27FC236}">
              <a16:creationId xmlns:a16="http://schemas.microsoft.com/office/drawing/2014/main" id="{8DCF57F2-AE3A-42A1-9B19-322DD0BE478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28" name="Line 168">
          <a:extLst>
            <a:ext uri="{FF2B5EF4-FFF2-40B4-BE49-F238E27FC236}">
              <a16:creationId xmlns:a16="http://schemas.microsoft.com/office/drawing/2014/main" id="{E168A268-4382-48AA-8311-9CA3F2CE8BD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29" name="Line 169">
          <a:extLst>
            <a:ext uri="{FF2B5EF4-FFF2-40B4-BE49-F238E27FC236}">
              <a16:creationId xmlns:a16="http://schemas.microsoft.com/office/drawing/2014/main" id="{1EAC9011-4E16-418C-BDA0-538EBF58530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30" name="Line 170">
          <a:extLst>
            <a:ext uri="{FF2B5EF4-FFF2-40B4-BE49-F238E27FC236}">
              <a16:creationId xmlns:a16="http://schemas.microsoft.com/office/drawing/2014/main" id="{77D92587-0CA6-4C11-8B33-CFB8BA2AA98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31" name="Line 172">
          <a:extLst>
            <a:ext uri="{FF2B5EF4-FFF2-40B4-BE49-F238E27FC236}">
              <a16:creationId xmlns:a16="http://schemas.microsoft.com/office/drawing/2014/main" id="{85AB06F4-A010-4072-9054-D16D24DD636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32" name="Line 174">
          <a:extLst>
            <a:ext uri="{FF2B5EF4-FFF2-40B4-BE49-F238E27FC236}">
              <a16:creationId xmlns:a16="http://schemas.microsoft.com/office/drawing/2014/main" id="{DBC7003E-78C6-4BDF-8885-8EABA0D9FF4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33" name="Line 176">
          <a:extLst>
            <a:ext uri="{FF2B5EF4-FFF2-40B4-BE49-F238E27FC236}">
              <a16:creationId xmlns:a16="http://schemas.microsoft.com/office/drawing/2014/main" id="{912C9749-D40E-401E-8A10-C2ADA2D28BE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34" name="Line 178">
          <a:extLst>
            <a:ext uri="{FF2B5EF4-FFF2-40B4-BE49-F238E27FC236}">
              <a16:creationId xmlns:a16="http://schemas.microsoft.com/office/drawing/2014/main" id="{F8F5BA71-F6D2-4262-8EB6-05D72CA98D6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35" name="Line 180">
          <a:extLst>
            <a:ext uri="{FF2B5EF4-FFF2-40B4-BE49-F238E27FC236}">
              <a16:creationId xmlns:a16="http://schemas.microsoft.com/office/drawing/2014/main" id="{EF74C639-1FCD-48E7-90D5-334B802133B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36" name="Line 11">
          <a:extLst>
            <a:ext uri="{FF2B5EF4-FFF2-40B4-BE49-F238E27FC236}">
              <a16:creationId xmlns:a16="http://schemas.microsoft.com/office/drawing/2014/main" id="{4AA92879-414B-403C-8D11-582AFB1F47B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37" name="Line 12">
          <a:extLst>
            <a:ext uri="{FF2B5EF4-FFF2-40B4-BE49-F238E27FC236}">
              <a16:creationId xmlns:a16="http://schemas.microsoft.com/office/drawing/2014/main" id="{218A1204-B90E-4F78-9E65-A1FD7438969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38" name="Line 28">
          <a:extLst>
            <a:ext uri="{FF2B5EF4-FFF2-40B4-BE49-F238E27FC236}">
              <a16:creationId xmlns:a16="http://schemas.microsoft.com/office/drawing/2014/main" id="{970F8CCD-F134-4641-A587-D34263D301D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39" name="Line 30">
          <a:extLst>
            <a:ext uri="{FF2B5EF4-FFF2-40B4-BE49-F238E27FC236}">
              <a16:creationId xmlns:a16="http://schemas.microsoft.com/office/drawing/2014/main" id="{918D37A2-9833-4462-805D-B97B3427656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40" name="Line 32">
          <a:extLst>
            <a:ext uri="{FF2B5EF4-FFF2-40B4-BE49-F238E27FC236}">
              <a16:creationId xmlns:a16="http://schemas.microsoft.com/office/drawing/2014/main" id="{D2D87393-2AE1-4AD5-BEEC-C07CCA91F42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41" name="Line 34">
          <a:extLst>
            <a:ext uri="{FF2B5EF4-FFF2-40B4-BE49-F238E27FC236}">
              <a16:creationId xmlns:a16="http://schemas.microsoft.com/office/drawing/2014/main" id="{E355C1DF-5E2E-4087-94C8-E18CF8B7BBF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42" name="Line 36">
          <a:extLst>
            <a:ext uri="{FF2B5EF4-FFF2-40B4-BE49-F238E27FC236}">
              <a16:creationId xmlns:a16="http://schemas.microsoft.com/office/drawing/2014/main" id="{4F2517C3-9CC9-4912-909F-D2174501123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43" name="Line 38">
          <a:extLst>
            <a:ext uri="{FF2B5EF4-FFF2-40B4-BE49-F238E27FC236}">
              <a16:creationId xmlns:a16="http://schemas.microsoft.com/office/drawing/2014/main" id="{D068389F-533A-4CA2-AFD5-3CE237EB6DD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44" name="Line 168">
          <a:extLst>
            <a:ext uri="{FF2B5EF4-FFF2-40B4-BE49-F238E27FC236}">
              <a16:creationId xmlns:a16="http://schemas.microsoft.com/office/drawing/2014/main" id="{65740076-1598-4010-B332-8DCCA64B278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45" name="Line 169">
          <a:extLst>
            <a:ext uri="{FF2B5EF4-FFF2-40B4-BE49-F238E27FC236}">
              <a16:creationId xmlns:a16="http://schemas.microsoft.com/office/drawing/2014/main" id="{F2DFDF27-2365-44EB-B61C-EAAEAFAA3F3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46" name="Line 170">
          <a:extLst>
            <a:ext uri="{FF2B5EF4-FFF2-40B4-BE49-F238E27FC236}">
              <a16:creationId xmlns:a16="http://schemas.microsoft.com/office/drawing/2014/main" id="{462E12E4-C39D-497B-AB54-B41B195EB9D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47" name="Line 172">
          <a:extLst>
            <a:ext uri="{FF2B5EF4-FFF2-40B4-BE49-F238E27FC236}">
              <a16:creationId xmlns:a16="http://schemas.microsoft.com/office/drawing/2014/main" id="{17C733C6-F1D4-4098-A5CC-B16BD6D6F52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48" name="Line 174">
          <a:extLst>
            <a:ext uri="{FF2B5EF4-FFF2-40B4-BE49-F238E27FC236}">
              <a16:creationId xmlns:a16="http://schemas.microsoft.com/office/drawing/2014/main" id="{7A8155FF-4935-40AB-B675-85EA56FDB9C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49" name="Line 176">
          <a:extLst>
            <a:ext uri="{FF2B5EF4-FFF2-40B4-BE49-F238E27FC236}">
              <a16:creationId xmlns:a16="http://schemas.microsoft.com/office/drawing/2014/main" id="{C998A241-57FA-44DA-90DA-02A72062599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50" name="Line 29">
          <a:extLst>
            <a:ext uri="{FF2B5EF4-FFF2-40B4-BE49-F238E27FC236}">
              <a16:creationId xmlns:a16="http://schemas.microsoft.com/office/drawing/2014/main" id="{04E383EE-CC70-4A23-AE1A-D224DF8D689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51" name="Line 31">
          <a:extLst>
            <a:ext uri="{FF2B5EF4-FFF2-40B4-BE49-F238E27FC236}">
              <a16:creationId xmlns:a16="http://schemas.microsoft.com/office/drawing/2014/main" id="{F682685C-DF13-4FB2-A4C1-5248C647D57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52" name="Line 33">
          <a:extLst>
            <a:ext uri="{FF2B5EF4-FFF2-40B4-BE49-F238E27FC236}">
              <a16:creationId xmlns:a16="http://schemas.microsoft.com/office/drawing/2014/main" id="{45826176-FA07-491B-94E8-857952ABDE9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53" name="Line 35">
          <a:extLst>
            <a:ext uri="{FF2B5EF4-FFF2-40B4-BE49-F238E27FC236}">
              <a16:creationId xmlns:a16="http://schemas.microsoft.com/office/drawing/2014/main" id="{01E2169F-122C-4F1A-B345-07FFB130618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54" name="Line 37">
          <a:extLst>
            <a:ext uri="{FF2B5EF4-FFF2-40B4-BE49-F238E27FC236}">
              <a16:creationId xmlns:a16="http://schemas.microsoft.com/office/drawing/2014/main" id="{A6DDB7E8-6362-49CA-A32B-D4902C2D5C0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55" name="Line 39">
          <a:extLst>
            <a:ext uri="{FF2B5EF4-FFF2-40B4-BE49-F238E27FC236}">
              <a16:creationId xmlns:a16="http://schemas.microsoft.com/office/drawing/2014/main" id="{9D193700-BA06-4AA6-B5C1-BAAFDC933B2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56" name="Line 171">
          <a:extLst>
            <a:ext uri="{FF2B5EF4-FFF2-40B4-BE49-F238E27FC236}">
              <a16:creationId xmlns:a16="http://schemas.microsoft.com/office/drawing/2014/main" id="{DBF510D6-6E10-4873-82B5-7BCFB9CEE94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57" name="Line 173">
          <a:extLst>
            <a:ext uri="{FF2B5EF4-FFF2-40B4-BE49-F238E27FC236}">
              <a16:creationId xmlns:a16="http://schemas.microsoft.com/office/drawing/2014/main" id="{281B8085-F68E-4994-B7B5-29A93C90304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58" name="Line 175">
          <a:extLst>
            <a:ext uri="{FF2B5EF4-FFF2-40B4-BE49-F238E27FC236}">
              <a16:creationId xmlns:a16="http://schemas.microsoft.com/office/drawing/2014/main" id="{2DCA057F-6324-4336-AC8A-21AD0BDAB6B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59" name="Line 177">
          <a:extLst>
            <a:ext uri="{FF2B5EF4-FFF2-40B4-BE49-F238E27FC236}">
              <a16:creationId xmlns:a16="http://schemas.microsoft.com/office/drawing/2014/main" id="{07322A15-1444-4D9E-B1E1-CC95250D82B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60" name="Line 179">
          <a:extLst>
            <a:ext uri="{FF2B5EF4-FFF2-40B4-BE49-F238E27FC236}">
              <a16:creationId xmlns:a16="http://schemas.microsoft.com/office/drawing/2014/main" id="{1CF055F8-5016-4465-9BE0-53703AFAE20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61" name="Line 181">
          <a:extLst>
            <a:ext uri="{FF2B5EF4-FFF2-40B4-BE49-F238E27FC236}">
              <a16:creationId xmlns:a16="http://schemas.microsoft.com/office/drawing/2014/main" id="{8C108662-2E89-4578-AF4C-4997E050D51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62" name="Line 29">
          <a:extLst>
            <a:ext uri="{FF2B5EF4-FFF2-40B4-BE49-F238E27FC236}">
              <a16:creationId xmlns:a16="http://schemas.microsoft.com/office/drawing/2014/main" id="{EE9D8A1F-0828-4737-8FDB-F8700BD1A5D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63" name="Line 31">
          <a:extLst>
            <a:ext uri="{FF2B5EF4-FFF2-40B4-BE49-F238E27FC236}">
              <a16:creationId xmlns:a16="http://schemas.microsoft.com/office/drawing/2014/main" id="{53D01B8F-2FC7-4484-8D70-645703AE7AB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64" name="Line 33">
          <a:extLst>
            <a:ext uri="{FF2B5EF4-FFF2-40B4-BE49-F238E27FC236}">
              <a16:creationId xmlns:a16="http://schemas.microsoft.com/office/drawing/2014/main" id="{323FA5B5-13D3-48FE-AE4F-B1B8BF6C10D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65" name="Line 35">
          <a:extLst>
            <a:ext uri="{FF2B5EF4-FFF2-40B4-BE49-F238E27FC236}">
              <a16:creationId xmlns:a16="http://schemas.microsoft.com/office/drawing/2014/main" id="{245742ED-CD50-4543-916C-81EF045AE25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66" name="Line 37">
          <a:extLst>
            <a:ext uri="{FF2B5EF4-FFF2-40B4-BE49-F238E27FC236}">
              <a16:creationId xmlns:a16="http://schemas.microsoft.com/office/drawing/2014/main" id="{7911A887-A373-4DE4-873F-BD59E760179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67" name="Line 39">
          <a:extLst>
            <a:ext uri="{FF2B5EF4-FFF2-40B4-BE49-F238E27FC236}">
              <a16:creationId xmlns:a16="http://schemas.microsoft.com/office/drawing/2014/main" id="{0C05530D-6522-4C57-BC92-3C27A7E7A9D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68" name="Line 171">
          <a:extLst>
            <a:ext uri="{FF2B5EF4-FFF2-40B4-BE49-F238E27FC236}">
              <a16:creationId xmlns:a16="http://schemas.microsoft.com/office/drawing/2014/main" id="{ECB5BF36-A325-42AE-B481-D63D64F694F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69" name="Line 173">
          <a:extLst>
            <a:ext uri="{FF2B5EF4-FFF2-40B4-BE49-F238E27FC236}">
              <a16:creationId xmlns:a16="http://schemas.microsoft.com/office/drawing/2014/main" id="{BC4B6839-537A-4C21-99E8-346D7EC0EA7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70" name="Line 175">
          <a:extLst>
            <a:ext uri="{FF2B5EF4-FFF2-40B4-BE49-F238E27FC236}">
              <a16:creationId xmlns:a16="http://schemas.microsoft.com/office/drawing/2014/main" id="{D15E93A2-2D03-4E56-BCD3-B8D64A17300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71" name="Line 177">
          <a:extLst>
            <a:ext uri="{FF2B5EF4-FFF2-40B4-BE49-F238E27FC236}">
              <a16:creationId xmlns:a16="http://schemas.microsoft.com/office/drawing/2014/main" id="{4DBA04E4-716C-4A5C-9D6C-00EE5FA6E01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72" name="Line 179">
          <a:extLst>
            <a:ext uri="{FF2B5EF4-FFF2-40B4-BE49-F238E27FC236}">
              <a16:creationId xmlns:a16="http://schemas.microsoft.com/office/drawing/2014/main" id="{FBE4E521-7520-4DC3-9798-3096FE81D4E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73" name="Line 181">
          <a:extLst>
            <a:ext uri="{FF2B5EF4-FFF2-40B4-BE49-F238E27FC236}">
              <a16:creationId xmlns:a16="http://schemas.microsoft.com/office/drawing/2014/main" id="{409F852F-E8C5-42A9-9E35-7372144D91C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74" name="Line 11">
          <a:extLst>
            <a:ext uri="{FF2B5EF4-FFF2-40B4-BE49-F238E27FC236}">
              <a16:creationId xmlns:a16="http://schemas.microsoft.com/office/drawing/2014/main" id="{C7280272-0059-4D72-B46B-18B5A506D9A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75" name="Line 12">
          <a:extLst>
            <a:ext uri="{FF2B5EF4-FFF2-40B4-BE49-F238E27FC236}">
              <a16:creationId xmlns:a16="http://schemas.microsoft.com/office/drawing/2014/main" id="{B30A3349-2C4C-4E4E-9312-2823801D58F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76" name="Line 28">
          <a:extLst>
            <a:ext uri="{FF2B5EF4-FFF2-40B4-BE49-F238E27FC236}">
              <a16:creationId xmlns:a16="http://schemas.microsoft.com/office/drawing/2014/main" id="{EDA98FD2-11BD-4BC7-B842-0F115E7BB60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77" name="Line 30">
          <a:extLst>
            <a:ext uri="{FF2B5EF4-FFF2-40B4-BE49-F238E27FC236}">
              <a16:creationId xmlns:a16="http://schemas.microsoft.com/office/drawing/2014/main" id="{17F8ACB4-4575-4C25-B5B9-8DB729A0F07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78" name="Line 32">
          <a:extLst>
            <a:ext uri="{FF2B5EF4-FFF2-40B4-BE49-F238E27FC236}">
              <a16:creationId xmlns:a16="http://schemas.microsoft.com/office/drawing/2014/main" id="{9CCBD9B6-6E41-4B37-9C41-E862EC3BD6D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79" name="Line 34">
          <a:extLst>
            <a:ext uri="{FF2B5EF4-FFF2-40B4-BE49-F238E27FC236}">
              <a16:creationId xmlns:a16="http://schemas.microsoft.com/office/drawing/2014/main" id="{D89CA0BB-FADD-4C05-B735-F31F1840248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80" name="Line 36">
          <a:extLst>
            <a:ext uri="{FF2B5EF4-FFF2-40B4-BE49-F238E27FC236}">
              <a16:creationId xmlns:a16="http://schemas.microsoft.com/office/drawing/2014/main" id="{B597B551-5127-49E1-8D93-986FE8E7D5D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81" name="Line 38">
          <a:extLst>
            <a:ext uri="{FF2B5EF4-FFF2-40B4-BE49-F238E27FC236}">
              <a16:creationId xmlns:a16="http://schemas.microsoft.com/office/drawing/2014/main" id="{3A2D8303-F729-426B-9445-811C37AA9B2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82" name="Line 168">
          <a:extLst>
            <a:ext uri="{FF2B5EF4-FFF2-40B4-BE49-F238E27FC236}">
              <a16:creationId xmlns:a16="http://schemas.microsoft.com/office/drawing/2014/main" id="{15617B12-E230-468B-93A9-69E81DA407D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83" name="Line 169">
          <a:extLst>
            <a:ext uri="{FF2B5EF4-FFF2-40B4-BE49-F238E27FC236}">
              <a16:creationId xmlns:a16="http://schemas.microsoft.com/office/drawing/2014/main" id="{01589402-A697-4ED5-9473-D5F2578A05A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84" name="Line 170">
          <a:extLst>
            <a:ext uri="{FF2B5EF4-FFF2-40B4-BE49-F238E27FC236}">
              <a16:creationId xmlns:a16="http://schemas.microsoft.com/office/drawing/2014/main" id="{A6C0B4E8-4842-4CC6-8211-9D93F169B70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85" name="Line 172">
          <a:extLst>
            <a:ext uri="{FF2B5EF4-FFF2-40B4-BE49-F238E27FC236}">
              <a16:creationId xmlns:a16="http://schemas.microsoft.com/office/drawing/2014/main" id="{EA3C3921-AAA1-4660-B94B-C68B66D1558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86" name="Line 174">
          <a:extLst>
            <a:ext uri="{FF2B5EF4-FFF2-40B4-BE49-F238E27FC236}">
              <a16:creationId xmlns:a16="http://schemas.microsoft.com/office/drawing/2014/main" id="{D856C797-AF85-43DB-A14C-15E991C0495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87" name="Line 176">
          <a:extLst>
            <a:ext uri="{FF2B5EF4-FFF2-40B4-BE49-F238E27FC236}">
              <a16:creationId xmlns:a16="http://schemas.microsoft.com/office/drawing/2014/main" id="{D4573EDE-CE0B-486E-8D09-A64187BE05F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88" name="Line 178">
          <a:extLst>
            <a:ext uri="{FF2B5EF4-FFF2-40B4-BE49-F238E27FC236}">
              <a16:creationId xmlns:a16="http://schemas.microsoft.com/office/drawing/2014/main" id="{39E38F05-4448-4313-997C-4E767CAC38B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89" name="Line 180">
          <a:extLst>
            <a:ext uri="{FF2B5EF4-FFF2-40B4-BE49-F238E27FC236}">
              <a16:creationId xmlns:a16="http://schemas.microsoft.com/office/drawing/2014/main" id="{FC41046E-86C3-408F-9F1B-CE6A91CF93E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90" name="Line 11">
          <a:extLst>
            <a:ext uri="{FF2B5EF4-FFF2-40B4-BE49-F238E27FC236}">
              <a16:creationId xmlns:a16="http://schemas.microsoft.com/office/drawing/2014/main" id="{01DA68E1-F6F9-462B-93F6-EB3384DE5DE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91" name="Line 12">
          <a:extLst>
            <a:ext uri="{FF2B5EF4-FFF2-40B4-BE49-F238E27FC236}">
              <a16:creationId xmlns:a16="http://schemas.microsoft.com/office/drawing/2014/main" id="{97ED209D-2FD7-47BE-9592-2444A4FFE26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92" name="Line 28">
          <a:extLst>
            <a:ext uri="{FF2B5EF4-FFF2-40B4-BE49-F238E27FC236}">
              <a16:creationId xmlns:a16="http://schemas.microsoft.com/office/drawing/2014/main" id="{53751F7F-C4EF-403A-95A9-608F88B2471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93" name="Line 30">
          <a:extLst>
            <a:ext uri="{FF2B5EF4-FFF2-40B4-BE49-F238E27FC236}">
              <a16:creationId xmlns:a16="http://schemas.microsoft.com/office/drawing/2014/main" id="{80E39D41-04F7-4912-975A-BF8A5FBD439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94" name="Line 32">
          <a:extLst>
            <a:ext uri="{FF2B5EF4-FFF2-40B4-BE49-F238E27FC236}">
              <a16:creationId xmlns:a16="http://schemas.microsoft.com/office/drawing/2014/main" id="{1074F6B7-642A-4887-951E-DF332F1EF2D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95" name="Line 34">
          <a:extLst>
            <a:ext uri="{FF2B5EF4-FFF2-40B4-BE49-F238E27FC236}">
              <a16:creationId xmlns:a16="http://schemas.microsoft.com/office/drawing/2014/main" id="{38D30734-5F83-4277-9CC3-3AEB6111E87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96" name="Line 36">
          <a:extLst>
            <a:ext uri="{FF2B5EF4-FFF2-40B4-BE49-F238E27FC236}">
              <a16:creationId xmlns:a16="http://schemas.microsoft.com/office/drawing/2014/main" id="{9DAC26E9-B628-4607-B017-7C94BD3F98E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97" name="Line 38">
          <a:extLst>
            <a:ext uri="{FF2B5EF4-FFF2-40B4-BE49-F238E27FC236}">
              <a16:creationId xmlns:a16="http://schemas.microsoft.com/office/drawing/2014/main" id="{0C20CEFA-88A8-4523-8D69-140F7BF4E55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98" name="Line 168">
          <a:extLst>
            <a:ext uri="{FF2B5EF4-FFF2-40B4-BE49-F238E27FC236}">
              <a16:creationId xmlns:a16="http://schemas.microsoft.com/office/drawing/2014/main" id="{396A1CC8-74A9-4191-95FD-C470D934923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99" name="Line 169">
          <a:extLst>
            <a:ext uri="{FF2B5EF4-FFF2-40B4-BE49-F238E27FC236}">
              <a16:creationId xmlns:a16="http://schemas.microsoft.com/office/drawing/2014/main" id="{C063A9D0-A502-48FC-A9AC-30B1EDA9DE7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00" name="Line 170">
          <a:extLst>
            <a:ext uri="{FF2B5EF4-FFF2-40B4-BE49-F238E27FC236}">
              <a16:creationId xmlns:a16="http://schemas.microsoft.com/office/drawing/2014/main" id="{AE9B160F-BAA5-4D04-8D8A-BCCA0C5A7AE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01" name="Line 172">
          <a:extLst>
            <a:ext uri="{FF2B5EF4-FFF2-40B4-BE49-F238E27FC236}">
              <a16:creationId xmlns:a16="http://schemas.microsoft.com/office/drawing/2014/main" id="{C8C346A1-8605-4E8B-B7F9-B6D8BF9EEAB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02" name="Line 174">
          <a:extLst>
            <a:ext uri="{FF2B5EF4-FFF2-40B4-BE49-F238E27FC236}">
              <a16:creationId xmlns:a16="http://schemas.microsoft.com/office/drawing/2014/main" id="{147077C2-9061-469C-A5FD-8C58A7EFD77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03" name="Line 176">
          <a:extLst>
            <a:ext uri="{FF2B5EF4-FFF2-40B4-BE49-F238E27FC236}">
              <a16:creationId xmlns:a16="http://schemas.microsoft.com/office/drawing/2014/main" id="{9CAE8996-E4E3-4156-B330-5B4D8F99F7D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04" name="Line 178">
          <a:extLst>
            <a:ext uri="{FF2B5EF4-FFF2-40B4-BE49-F238E27FC236}">
              <a16:creationId xmlns:a16="http://schemas.microsoft.com/office/drawing/2014/main" id="{CD4F6D91-DD79-4FBA-AD58-83C01D74AD8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05" name="Line 180">
          <a:extLst>
            <a:ext uri="{FF2B5EF4-FFF2-40B4-BE49-F238E27FC236}">
              <a16:creationId xmlns:a16="http://schemas.microsoft.com/office/drawing/2014/main" id="{B5F316A8-90CB-45D3-AEDF-067AAFFF4C4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06" name="Line 11">
          <a:extLst>
            <a:ext uri="{FF2B5EF4-FFF2-40B4-BE49-F238E27FC236}">
              <a16:creationId xmlns:a16="http://schemas.microsoft.com/office/drawing/2014/main" id="{19939316-B708-4A4A-BB61-E5DA01D0ED3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07" name="Line 12">
          <a:extLst>
            <a:ext uri="{FF2B5EF4-FFF2-40B4-BE49-F238E27FC236}">
              <a16:creationId xmlns:a16="http://schemas.microsoft.com/office/drawing/2014/main" id="{E3E07918-6B46-4796-B2C6-5A7A6AD330A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08" name="Line 28">
          <a:extLst>
            <a:ext uri="{FF2B5EF4-FFF2-40B4-BE49-F238E27FC236}">
              <a16:creationId xmlns:a16="http://schemas.microsoft.com/office/drawing/2014/main" id="{7AD02471-2A91-4FEA-AA72-D30277428E3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09" name="Line 30">
          <a:extLst>
            <a:ext uri="{FF2B5EF4-FFF2-40B4-BE49-F238E27FC236}">
              <a16:creationId xmlns:a16="http://schemas.microsoft.com/office/drawing/2014/main" id="{9BB10B66-E847-41C9-9203-CD74614F3F9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10" name="Line 32">
          <a:extLst>
            <a:ext uri="{FF2B5EF4-FFF2-40B4-BE49-F238E27FC236}">
              <a16:creationId xmlns:a16="http://schemas.microsoft.com/office/drawing/2014/main" id="{9F21B6CA-5BBE-4BD2-BA16-C9986132311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11" name="Line 34">
          <a:extLst>
            <a:ext uri="{FF2B5EF4-FFF2-40B4-BE49-F238E27FC236}">
              <a16:creationId xmlns:a16="http://schemas.microsoft.com/office/drawing/2014/main" id="{0D860D19-3884-4B6B-A808-C8C7F4057B1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12" name="Line 36">
          <a:extLst>
            <a:ext uri="{FF2B5EF4-FFF2-40B4-BE49-F238E27FC236}">
              <a16:creationId xmlns:a16="http://schemas.microsoft.com/office/drawing/2014/main" id="{523B7429-96CD-47A4-9989-575005E9534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13" name="Line 38">
          <a:extLst>
            <a:ext uri="{FF2B5EF4-FFF2-40B4-BE49-F238E27FC236}">
              <a16:creationId xmlns:a16="http://schemas.microsoft.com/office/drawing/2014/main" id="{A72561CC-5363-468C-98A4-E65177F8518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14" name="Line 168">
          <a:extLst>
            <a:ext uri="{FF2B5EF4-FFF2-40B4-BE49-F238E27FC236}">
              <a16:creationId xmlns:a16="http://schemas.microsoft.com/office/drawing/2014/main" id="{107EF6B0-5105-44C2-AE18-29BA9FC79AF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15" name="Line 169">
          <a:extLst>
            <a:ext uri="{FF2B5EF4-FFF2-40B4-BE49-F238E27FC236}">
              <a16:creationId xmlns:a16="http://schemas.microsoft.com/office/drawing/2014/main" id="{2392B095-5210-4A8E-A080-209FCBC38A6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16" name="Line 170">
          <a:extLst>
            <a:ext uri="{FF2B5EF4-FFF2-40B4-BE49-F238E27FC236}">
              <a16:creationId xmlns:a16="http://schemas.microsoft.com/office/drawing/2014/main" id="{DFBBB429-06BC-4226-B967-D2644062CDF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17" name="Line 172">
          <a:extLst>
            <a:ext uri="{FF2B5EF4-FFF2-40B4-BE49-F238E27FC236}">
              <a16:creationId xmlns:a16="http://schemas.microsoft.com/office/drawing/2014/main" id="{4AAD08F9-C021-4797-BE09-50BE3C31D09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18" name="Line 174">
          <a:extLst>
            <a:ext uri="{FF2B5EF4-FFF2-40B4-BE49-F238E27FC236}">
              <a16:creationId xmlns:a16="http://schemas.microsoft.com/office/drawing/2014/main" id="{48043906-0618-4639-9B58-BBE66C0651B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19" name="Line 176">
          <a:extLst>
            <a:ext uri="{FF2B5EF4-FFF2-40B4-BE49-F238E27FC236}">
              <a16:creationId xmlns:a16="http://schemas.microsoft.com/office/drawing/2014/main" id="{F42F2EBA-0F4D-405C-91E8-915D2CEE70F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20" name="Line 178">
          <a:extLst>
            <a:ext uri="{FF2B5EF4-FFF2-40B4-BE49-F238E27FC236}">
              <a16:creationId xmlns:a16="http://schemas.microsoft.com/office/drawing/2014/main" id="{7DA27E02-5C02-48A9-81AC-D335672BA32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21" name="Line 180">
          <a:extLst>
            <a:ext uri="{FF2B5EF4-FFF2-40B4-BE49-F238E27FC236}">
              <a16:creationId xmlns:a16="http://schemas.microsoft.com/office/drawing/2014/main" id="{101FB5C8-C74A-4354-9A7B-677C1279E1D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22" name="Line 11">
          <a:extLst>
            <a:ext uri="{FF2B5EF4-FFF2-40B4-BE49-F238E27FC236}">
              <a16:creationId xmlns:a16="http://schemas.microsoft.com/office/drawing/2014/main" id="{D824BC38-A17D-4C56-9464-CA6B63ACAC1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23" name="Line 12">
          <a:extLst>
            <a:ext uri="{FF2B5EF4-FFF2-40B4-BE49-F238E27FC236}">
              <a16:creationId xmlns:a16="http://schemas.microsoft.com/office/drawing/2014/main" id="{45A8C208-6F99-4C1E-8CB2-89311866AD6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24" name="Line 28">
          <a:extLst>
            <a:ext uri="{FF2B5EF4-FFF2-40B4-BE49-F238E27FC236}">
              <a16:creationId xmlns:a16="http://schemas.microsoft.com/office/drawing/2014/main" id="{DA178367-D9D3-4DA6-8B7B-69C8832F888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25" name="Line 30">
          <a:extLst>
            <a:ext uri="{FF2B5EF4-FFF2-40B4-BE49-F238E27FC236}">
              <a16:creationId xmlns:a16="http://schemas.microsoft.com/office/drawing/2014/main" id="{9A48D09F-93E9-4319-9490-62274972775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26" name="Line 32">
          <a:extLst>
            <a:ext uri="{FF2B5EF4-FFF2-40B4-BE49-F238E27FC236}">
              <a16:creationId xmlns:a16="http://schemas.microsoft.com/office/drawing/2014/main" id="{F101EA99-E215-4027-AA3A-4B446E21D96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27" name="Line 34">
          <a:extLst>
            <a:ext uri="{FF2B5EF4-FFF2-40B4-BE49-F238E27FC236}">
              <a16:creationId xmlns:a16="http://schemas.microsoft.com/office/drawing/2014/main" id="{9AACAA61-069B-4A91-A5F3-6802E4443D6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28" name="Line 36">
          <a:extLst>
            <a:ext uri="{FF2B5EF4-FFF2-40B4-BE49-F238E27FC236}">
              <a16:creationId xmlns:a16="http://schemas.microsoft.com/office/drawing/2014/main" id="{EB55DCD2-5496-4033-8553-C650F1C369D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29" name="Line 38">
          <a:extLst>
            <a:ext uri="{FF2B5EF4-FFF2-40B4-BE49-F238E27FC236}">
              <a16:creationId xmlns:a16="http://schemas.microsoft.com/office/drawing/2014/main" id="{82B2A276-6CEE-48EB-967B-F23EE812CA7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30" name="Line 168">
          <a:extLst>
            <a:ext uri="{FF2B5EF4-FFF2-40B4-BE49-F238E27FC236}">
              <a16:creationId xmlns:a16="http://schemas.microsoft.com/office/drawing/2014/main" id="{0B4E2671-7E04-4B23-8E3E-93297B86419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31" name="Line 169">
          <a:extLst>
            <a:ext uri="{FF2B5EF4-FFF2-40B4-BE49-F238E27FC236}">
              <a16:creationId xmlns:a16="http://schemas.microsoft.com/office/drawing/2014/main" id="{DC8CA7E8-3832-40A0-B185-6FCC851E554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32" name="Line 170">
          <a:extLst>
            <a:ext uri="{FF2B5EF4-FFF2-40B4-BE49-F238E27FC236}">
              <a16:creationId xmlns:a16="http://schemas.microsoft.com/office/drawing/2014/main" id="{D1250BA6-15C9-45C0-87F0-F218C760675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33" name="Line 172">
          <a:extLst>
            <a:ext uri="{FF2B5EF4-FFF2-40B4-BE49-F238E27FC236}">
              <a16:creationId xmlns:a16="http://schemas.microsoft.com/office/drawing/2014/main" id="{0E0F2F3D-3C94-4504-85D1-2A427C7919B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34" name="Line 174">
          <a:extLst>
            <a:ext uri="{FF2B5EF4-FFF2-40B4-BE49-F238E27FC236}">
              <a16:creationId xmlns:a16="http://schemas.microsoft.com/office/drawing/2014/main" id="{D391BF1C-4476-4D02-9EEF-2E959CEA3CE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35" name="Line 176">
          <a:extLst>
            <a:ext uri="{FF2B5EF4-FFF2-40B4-BE49-F238E27FC236}">
              <a16:creationId xmlns:a16="http://schemas.microsoft.com/office/drawing/2014/main" id="{762E9628-0F79-4D40-ADF0-4CA710BBE49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36" name="Line 29">
          <a:extLst>
            <a:ext uri="{FF2B5EF4-FFF2-40B4-BE49-F238E27FC236}">
              <a16:creationId xmlns:a16="http://schemas.microsoft.com/office/drawing/2014/main" id="{79587723-8490-4AFB-B408-783F7EDE54E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37" name="Line 31">
          <a:extLst>
            <a:ext uri="{FF2B5EF4-FFF2-40B4-BE49-F238E27FC236}">
              <a16:creationId xmlns:a16="http://schemas.microsoft.com/office/drawing/2014/main" id="{3510DBC7-C94E-465D-A0A9-7541DB2253C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38" name="Line 33">
          <a:extLst>
            <a:ext uri="{FF2B5EF4-FFF2-40B4-BE49-F238E27FC236}">
              <a16:creationId xmlns:a16="http://schemas.microsoft.com/office/drawing/2014/main" id="{65B502D9-AA0B-4DC2-93EF-737737279F0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39" name="Line 35">
          <a:extLst>
            <a:ext uri="{FF2B5EF4-FFF2-40B4-BE49-F238E27FC236}">
              <a16:creationId xmlns:a16="http://schemas.microsoft.com/office/drawing/2014/main" id="{0D726A32-2E1E-4771-800C-C0ED909EED4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40" name="Line 37">
          <a:extLst>
            <a:ext uri="{FF2B5EF4-FFF2-40B4-BE49-F238E27FC236}">
              <a16:creationId xmlns:a16="http://schemas.microsoft.com/office/drawing/2014/main" id="{A147601E-67DC-4903-AA53-A61319ECB60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41" name="Line 39">
          <a:extLst>
            <a:ext uri="{FF2B5EF4-FFF2-40B4-BE49-F238E27FC236}">
              <a16:creationId xmlns:a16="http://schemas.microsoft.com/office/drawing/2014/main" id="{26BED2CC-A7DD-44DD-B062-8FF184FF05A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42" name="Line 171">
          <a:extLst>
            <a:ext uri="{FF2B5EF4-FFF2-40B4-BE49-F238E27FC236}">
              <a16:creationId xmlns:a16="http://schemas.microsoft.com/office/drawing/2014/main" id="{C3731132-AFF7-428A-ACB7-649D517BC5E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43" name="Line 173">
          <a:extLst>
            <a:ext uri="{FF2B5EF4-FFF2-40B4-BE49-F238E27FC236}">
              <a16:creationId xmlns:a16="http://schemas.microsoft.com/office/drawing/2014/main" id="{3244BE63-8961-432E-8C65-F24351196E2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44" name="Line 175">
          <a:extLst>
            <a:ext uri="{FF2B5EF4-FFF2-40B4-BE49-F238E27FC236}">
              <a16:creationId xmlns:a16="http://schemas.microsoft.com/office/drawing/2014/main" id="{D2778540-3AA6-469B-AEDA-EC0E51D0966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45" name="Line 177">
          <a:extLst>
            <a:ext uri="{FF2B5EF4-FFF2-40B4-BE49-F238E27FC236}">
              <a16:creationId xmlns:a16="http://schemas.microsoft.com/office/drawing/2014/main" id="{49324BF0-DE8E-4194-AAE4-41F0B242C4C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46" name="Line 179">
          <a:extLst>
            <a:ext uri="{FF2B5EF4-FFF2-40B4-BE49-F238E27FC236}">
              <a16:creationId xmlns:a16="http://schemas.microsoft.com/office/drawing/2014/main" id="{750A95CD-4299-4199-B2A3-AB74DD5912C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47" name="Line 181">
          <a:extLst>
            <a:ext uri="{FF2B5EF4-FFF2-40B4-BE49-F238E27FC236}">
              <a16:creationId xmlns:a16="http://schemas.microsoft.com/office/drawing/2014/main" id="{2DF75DF1-B3FF-4590-88A0-86BB8799A60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48" name="Line 29">
          <a:extLst>
            <a:ext uri="{FF2B5EF4-FFF2-40B4-BE49-F238E27FC236}">
              <a16:creationId xmlns:a16="http://schemas.microsoft.com/office/drawing/2014/main" id="{F576A57B-6739-4913-A2C2-5BDD06BFC65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49" name="Line 31">
          <a:extLst>
            <a:ext uri="{FF2B5EF4-FFF2-40B4-BE49-F238E27FC236}">
              <a16:creationId xmlns:a16="http://schemas.microsoft.com/office/drawing/2014/main" id="{66330A8C-8586-4DF2-8200-6330FFEF676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50" name="Line 33">
          <a:extLst>
            <a:ext uri="{FF2B5EF4-FFF2-40B4-BE49-F238E27FC236}">
              <a16:creationId xmlns:a16="http://schemas.microsoft.com/office/drawing/2014/main" id="{A73F0F0E-C5C9-4871-89E4-2980B24601D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51" name="Line 35">
          <a:extLst>
            <a:ext uri="{FF2B5EF4-FFF2-40B4-BE49-F238E27FC236}">
              <a16:creationId xmlns:a16="http://schemas.microsoft.com/office/drawing/2014/main" id="{B753E44D-3B5E-4639-BC33-4A7343FB416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52" name="Line 37">
          <a:extLst>
            <a:ext uri="{FF2B5EF4-FFF2-40B4-BE49-F238E27FC236}">
              <a16:creationId xmlns:a16="http://schemas.microsoft.com/office/drawing/2014/main" id="{D57C10B9-ABD2-4D9F-8C57-67B4DC248AC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53" name="Line 39">
          <a:extLst>
            <a:ext uri="{FF2B5EF4-FFF2-40B4-BE49-F238E27FC236}">
              <a16:creationId xmlns:a16="http://schemas.microsoft.com/office/drawing/2014/main" id="{999F9C14-47C8-437C-B84C-CF645DB5AD5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54" name="Line 171">
          <a:extLst>
            <a:ext uri="{FF2B5EF4-FFF2-40B4-BE49-F238E27FC236}">
              <a16:creationId xmlns:a16="http://schemas.microsoft.com/office/drawing/2014/main" id="{6E101592-4846-4F38-B72D-DFE144D0FF5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55" name="Line 173">
          <a:extLst>
            <a:ext uri="{FF2B5EF4-FFF2-40B4-BE49-F238E27FC236}">
              <a16:creationId xmlns:a16="http://schemas.microsoft.com/office/drawing/2014/main" id="{07C43828-0BDE-46C1-854A-B7E73077248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56" name="Line 175">
          <a:extLst>
            <a:ext uri="{FF2B5EF4-FFF2-40B4-BE49-F238E27FC236}">
              <a16:creationId xmlns:a16="http://schemas.microsoft.com/office/drawing/2014/main" id="{52DEF603-3093-4A4C-B898-E037F484732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57" name="Line 177">
          <a:extLst>
            <a:ext uri="{FF2B5EF4-FFF2-40B4-BE49-F238E27FC236}">
              <a16:creationId xmlns:a16="http://schemas.microsoft.com/office/drawing/2014/main" id="{D9B900D3-D77F-4483-96A2-81BA0CF5C11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58" name="Line 179">
          <a:extLst>
            <a:ext uri="{FF2B5EF4-FFF2-40B4-BE49-F238E27FC236}">
              <a16:creationId xmlns:a16="http://schemas.microsoft.com/office/drawing/2014/main" id="{555A7CEC-96B4-49E4-9AFF-82A872989B5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59" name="Line 181">
          <a:extLst>
            <a:ext uri="{FF2B5EF4-FFF2-40B4-BE49-F238E27FC236}">
              <a16:creationId xmlns:a16="http://schemas.microsoft.com/office/drawing/2014/main" id="{8D8CCA19-C8DA-438E-A4DD-F41B126C5D8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60" name="Line 11">
          <a:extLst>
            <a:ext uri="{FF2B5EF4-FFF2-40B4-BE49-F238E27FC236}">
              <a16:creationId xmlns:a16="http://schemas.microsoft.com/office/drawing/2014/main" id="{59A0A272-43DA-4038-A790-DBD34705C0B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61" name="Line 12">
          <a:extLst>
            <a:ext uri="{FF2B5EF4-FFF2-40B4-BE49-F238E27FC236}">
              <a16:creationId xmlns:a16="http://schemas.microsoft.com/office/drawing/2014/main" id="{31E53006-33DA-48A4-B91C-449AE3B219C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62" name="Line 28">
          <a:extLst>
            <a:ext uri="{FF2B5EF4-FFF2-40B4-BE49-F238E27FC236}">
              <a16:creationId xmlns:a16="http://schemas.microsoft.com/office/drawing/2014/main" id="{7F70BDFD-53F4-47C2-9939-B21C5D61A28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63" name="Line 30">
          <a:extLst>
            <a:ext uri="{FF2B5EF4-FFF2-40B4-BE49-F238E27FC236}">
              <a16:creationId xmlns:a16="http://schemas.microsoft.com/office/drawing/2014/main" id="{96D699B6-EB2E-44B4-98D5-82C47127944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64" name="Line 32">
          <a:extLst>
            <a:ext uri="{FF2B5EF4-FFF2-40B4-BE49-F238E27FC236}">
              <a16:creationId xmlns:a16="http://schemas.microsoft.com/office/drawing/2014/main" id="{8B58905E-3DB5-4DA2-92A2-77399E9386E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65" name="Line 34">
          <a:extLst>
            <a:ext uri="{FF2B5EF4-FFF2-40B4-BE49-F238E27FC236}">
              <a16:creationId xmlns:a16="http://schemas.microsoft.com/office/drawing/2014/main" id="{D831AF20-E5FB-4341-BB16-41070350396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66" name="Line 36">
          <a:extLst>
            <a:ext uri="{FF2B5EF4-FFF2-40B4-BE49-F238E27FC236}">
              <a16:creationId xmlns:a16="http://schemas.microsoft.com/office/drawing/2014/main" id="{3521BEEB-5EA4-46CC-9D69-5C65A406B91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67" name="Line 38">
          <a:extLst>
            <a:ext uri="{FF2B5EF4-FFF2-40B4-BE49-F238E27FC236}">
              <a16:creationId xmlns:a16="http://schemas.microsoft.com/office/drawing/2014/main" id="{23831C9D-74D4-4038-8419-14C5BC37E43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68" name="Line 168">
          <a:extLst>
            <a:ext uri="{FF2B5EF4-FFF2-40B4-BE49-F238E27FC236}">
              <a16:creationId xmlns:a16="http://schemas.microsoft.com/office/drawing/2014/main" id="{80AA9DBB-7F3A-48F9-915F-9E44F80DF57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69" name="Line 169">
          <a:extLst>
            <a:ext uri="{FF2B5EF4-FFF2-40B4-BE49-F238E27FC236}">
              <a16:creationId xmlns:a16="http://schemas.microsoft.com/office/drawing/2014/main" id="{040264EC-0008-4614-9F9E-A90A3071730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70" name="Line 170">
          <a:extLst>
            <a:ext uri="{FF2B5EF4-FFF2-40B4-BE49-F238E27FC236}">
              <a16:creationId xmlns:a16="http://schemas.microsoft.com/office/drawing/2014/main" id="{D0C9CF3E-F1D7-4A0E-B329-1F7149D060A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71" name="Line 172">
          <a:extLst>
            <a:ext uri="{FF2B5EF4-FFF2-40B4-BE49-F238E27FC236}">
              <a16:creationId xmlns:a16="http://schemas.microsoft.com/office/drawing/2014/main" id="{ED554323-57E8-4770-9FE1-819C082C63F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72" name="Line 174">
          <a:extLst>
            <a:ext uri="{FF2B5EF4-FFF2-40B4-BE49-F238E27FC236}">
              <a16:creationId xmlns:a16="http://schemas.microsoft.com/office/drawing/2014/main" id="{55B2CAA6-4A5D-4CCD-B92B-E77E6CD51A2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73" name="Line 176">
          <a:extLst>
            <a:ext uri="{FF2B5EF4-FFF2-40B4-BE49-F238E27FC236}">
              <a16:creationId xmlns:a16="http://schemas.microsoft.com/office/drawing/2014/main" id="{BDDF6A83-971B-4868-811D-2B816351429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74" name="Line 178">
          <a:extLst>
            <a:ext uri="{FF2B5EF4-FFF2-40B4-BE49-F238E27FC236}">
              <a16:creationId xmlns:a16="http://schemas.microsoft.com/office/drawing/2014/main" id="{A6409C7F-B2FD-4FA4-A442-CADDA81F12C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75" name="Line 180">
          <a:extLst>
            <a:ext uri="{FF2B5EF4-FFF2-40B4-BE49-F238E27FC236}">
              <a16:creationId xmlns:a16="http://schemas.microsoft.com/office/drawing/2014/main" id="{10FB1D23-2E98-4869-A661-84F4EC0086C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76" name="Line 11">
          <a:extLst>
            <a:ext uri="{FF2B5EF4-FFF2-40B4-BE49-F238E27FC236}">
              <a16:creationId xmlns:a16="http://schemas.microsoft.com/office/drawing/2014/main" id="{4E906A1B-9FC3-4ED8-A580-09D81FB449E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77" name="Line 12">
          <a:extLst>
            <a:ext uri="{FF2B5EF4-FFF2-40B4-BE49-F238E27FC236}">
              <a16:creationId xmlns:a16="http://schemas.microsoft.com/office/drawing/2014/main" id="{10501DCE-6B1A-4668-9051-3FAF58157DB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78" name="Line 28">
          <a:extLst>
            <a:ext uri="{FF2B5EF4-FFF2-40B4-BE49-F238E27FC236}">
              <a16:creationId xmlns:a16="http://schemas.microsoft.com/office/drawing/2014/main" id="{89604246-73FB-414C-8056-5F512AC23EC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79" name="Line 30">
          <a:extLst>
            <a:ext uri="{FF2B5EF4-FFF2-40B4-BE49-F238E27FC236}">
              <a16:creationId xmlns:a16="http://schemas.microsoft.com/office/drawing/2014/main" id="{9358ADEC-CC2E-4126-A24C-628C431B7F3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80" name="Line 32">
          <a:extLst>
            <a:ext uri="{FF2B5EF4-FFF2-40B4-BE49-F238E27FC236}">
              <a16:creationId xmlns:a16="http://schemas.microsoft.com/office/drawing/2014/main" id="{C90B59BF-CFF0-4F7E-A592-3E3040D07B8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81" name="Line 34">
          <a:extLst>
            <a:ext uri="{FF2B5EF4-FFF2-40B4-BE49-F238E27FC236}">
              <a16:creationId xmlns:a16="http://schemas.microsoft.com/office/drawing/2014/main" id="{3FACCC96-079D-491F-AFC5-D97407735D4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82" name="Line 36">
          <a:extLst>
            <a:ext uri="{FF2B5EF4-FFF2-40B4-BE49-F238E27FC236}">
              <a16:creationId xmlns:a16="http://schemas.microsoft.com/office/drawing/2014/main" id="{1630DF2D-4CF7-4C1F-A246-BA87B743DCE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83" name="Line 38">
          <a:extLst>
            <a:ext uri="{FF2B5EF4-FFF2-40B4-BE49-F238E27FC236}">
              <a16:creationId xmlns:a16="http://schemas.microsoft.com/office/drawing/2014/main" id="{147B5DF9-36AE-44C2-AF75-D3B1BA983CE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84" name="Line 168">
          <a:extLst>
            <a:ext uri="{FF2B5EF4-FFF2-40B4-BE49-F238E27FC236}">
              <a16:creationId xmlns:a16="http://schemas.microsoft.com/office/drawing/2014/main" id="{F7B3BE0A-CC81-4D68-B6A9-86FA5BD14D9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85" name="Line 169">
          <a:extLst>
            <a:ext uri="{FF2B5EF4-FFF2-40B4-BE49-F238E27FC236}">
              <a16:creationId xmlns:a16="http://schemas.microsoft.com/office/drawing/2014/main" id="{C3E32D18-D9AD-4735-A761-C869CEF5A1A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86" name="Line 170">
          <a:extLst>
            <a:ext uri="{FF2B5EF4-FFF2-40B4-BE49-F238E27FC236}">
              <a16:creationId xmlns:a16="http://schemas.microsoft.com/office/drawing/2014/main" id="{19FA29C6-09C7-4305-BF37-EC4ED6A185A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87" name="Line 172">
          <a:extLst>
            <a:ext uri="{FF2B5EF4-FFF2-40B4-BE49-F238E27FC236}">
              <a16:creationId xmlns:a16="http://schemas.microsoft.com/office/drawing/2014/main" id="{199BE0D8-1614-4EB3-ADE2-EF9A2CE756A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88" name="Line 174">
          <a:extLst>
            <a:ext uri="{FF2B5EF4-FFF2-40B4-BE49-F238E27FC236}">
              <a16:creationId xmlns:a16="http://schemas.microsoft.com/office/drawing/2014/main" id="{65754679-BAC3-4BD7-9883-76B5DB4C3FD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89" name="Line 176">
          <a:extLst>
            <a:ext uri="{FF2B5EF4-FFF2-40B4-BE49-F238E27FC236}">
              <a16:creationId xmlns:a16="http://schemas.microsoft.com/office/drawing/2014/main" id="{F83B4552-3656-4FF4-B8B3-F328A1758A1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90" name="Line 178">
          <a:extLst>
            <a:ext uri="{FF2B5EF4-FFF2-40B4-BE49-F238E27FC236}">
              <a16:creationId xmlns:a16="http://schemas.microsoft.com/office/drawing/2014/main" id="{FBC27A98-C1FE-4174-9E28-21F6C7DF3BC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91" name="Line 180">
          <a:extLst>
            <a:ext uri="{FF2B5EF4-FFF2-40B4-BE49-F238E27FC236}">
              <a16:creationId xmlns:a16="http://schemas.microsoft.com/office/drawing/2014/main" id="{E3345711-1AA7-4F8A-8522-81E281BDA10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92" name="Line 11">
          <a:extLst>
            <a:ext uri="{FF2B5EF4-FFF2-40B4-BE49-F238E27FC236}">
              <a16:creationId xmlns:a16="http://schemas.microsoft.com/office/drawing/2014/main" id="{41E912E7-F435-43C1-8A53-5909E7E573D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93" name="Line 12">
          <a:extLst>
            <a:ext uri="{FF2B5EF4-FFF2-40B4-BE49-F238E27FC236}">
              <a16:creationId xmlns:a16="http://schemas.microsoft.com/office/drawing/2014/main" id="{FAF22C1C-E97A-4A78-9E1D-76703EEEB14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94" name="Line 28">
          <a:extLst>
            <a:ext uri="{FF2B5EF4-FFF2-40B4-BE49-F238E27FC236}">
              <a16:creationId xmlns:a16="http://schemas.microsoft.com/office/drawing/2014/main" id="{53E7F31B-FDEC-4BC1-A370-2A81B6A5444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95" name="Line 30">
          <a:extLst>
            <a:ext uri="{FF2B5EF4-FFF2-40B4-BE49-F238E27FC236}">
              <a16:creationId xmlns:a16="http://schemas.microsoft.com/office/drawing/2014/main" id="{96676691-BFCC-4A4D-AF92-FB11DDDF31C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96" name="Line 32">
          <a:extLst>
            <a:ext uri="{FF2B5EF4-FFF2-40B4-BE49-F238E27FC236}">
              <a16:creationId xmlns:a16="http://schemas.microsoft.com/office/drawing/2014/main" id="{EE8FE988-3479-45CA-93F4-E627E74BDB5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97" name="Line 34">
          <a:extLst>
            <a:ext uri="{FF2B5EF4-FFF2-40B4-BE49-F238E27FC236}">
              <a16:creationId xmlns:a16="http://schemas.microsoft.com/office/drawing/2014/main" id="{2AF99B34-1CB8-49B8-AE48-3A2272F813F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98" name="Line 36">
          <a:extLst>
            <a:ext uri="{FF2B5EF4-FFF2-40B4-BE49-F238E27FC236}">
              <a16:creationId xmlns:a16="http://schemas.microsoft.com/office/drawing/2014/main" id="{5075B08D-AA24-4E90-BD6D-92424DC3206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99" name="Line 38">
          <a:extLst>
            <a:ext uri="{FF2B5EF4-FFF2-40B4-BE49-F238E27FC236}">
              <a16:creationId xmlns:a16="http://schemas.microsoft.com/office/drawing/2014/main" id="{7E159EEC-BDEB-4A4F-AE5E-BFE6A01F10F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00" name="Line 168">
          <a:extLst>
            <a:ext uri="{FF2B5EF4-FFF2-40B4-BE49-F238E27FC236}">
              <a16:creationId xmlns:a16="http://schemas.microsoft.com/office/drawing/2014/main" id="{3D117BEA-93ED-4BE7-BC23-D39047C9BF3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01" name="Line 169">
          <a:extLst>
            <a:ext uri="{FF2B5EF4-FFF2-40B4-BE49-F238E27FC236}">
              <a16:creationId xmlns:a16="http://schemas.microsoft.com/office/drawing/2014/main" id="{822F78DB-2B51-4E7A-AA15-7F616B8BA41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02" name="Line 170">
          <a:extLst>
            <a:ext uri="{FF2B5EF4-FFF2-40B4-BE49-F238E27FC236}">
              <a16:creationId xmlns:a16="http://schemas.microsoft.com/office/drawing/2014/main" id="{976F4BD6-0144-4111-84A1-5DD853C6726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03" name="Line 172">
          <a:extLst>
            <a:ext uri="{FF2B5EF4-FFF2-40B4-BE49-F238E27FC236}">
              <a16:creationId xmlns:a16="http://schemas.microsoft.com/office/drawing/2014/main" id="{B5A2C2FF-2201-4226-A447-016D1DE1188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04" name="Line 174">
          <a:extLst>
            <a:ext uri="{FF2B5EF4-FFF2-40B4-BE49-F238E27FC236}">
              <a16:creationId xmlns:a16="http://schemas.microsoft.com/office/drawing/2014/main" id="{80A301EE-799F-465F-9463-6E5039369CF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05" name="Line 176">
          <a:extLst>
            <a:ext uri="{FF2B5EF4-FFF2-40B4-BE49-F238E27FC236}">
              <a16:creationId xmlns:a16="http://schemas.microsoft.com/office/drawing/2014/main" id="{DC7A2663-F277-4DAC-ADBE-9506EC8F768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06" name="Line 178">
          <a:extLst>
            <a:ext uri="{FF2B5EF4-FFF2-40B4-BE49-F238E27FC236}">
              <a16:creationId xmlns:a16="http://schemas.microsoft.com/office/drawing/2014/main" id="{39BE345E-BED8-4BC2-8C31-46779CCCE6C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07" name="Line 180">
          <a:extLst>
            <a:ext uri="{FF2B5EF4-FFF2-40B4-BE49-F238E27FC236}">
              <a16:creationId xmlns:a16="http://schemas.microsoft.com/office/drawing/2014/main" id="{D9C4235A-580B-4518-B145-C6A82B83345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08" name="Line 11">
          <a:extLst>
            <a:ext uri="{FF2B5EF4-FFF2-40B4-BE49-F238E27FC236}">
              <a16:creationId xmlns:a16="http://schemas.microsoft.com/office/drawing/2014/main" id="{44804356-B3F2-4A84-8DB5-917AC007F60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09" name="Line 12">
          <a:extLst>
            <a:ext uri="{FF2B5EF4-FFF2-40B4-BE49-F238E27FC236}">
              <a16:creationId xmlns:a16="http://schemas.microsoft.com/office/drawing/2014/main" id="{F18AF26E-E2A3-420F-996D-2D05080A16A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10" name="Line 28">
          <a:extLst>
            <a:ext uri="{FF2B5EF4-FFF2-40B4-BE49-F238E27FC236}">
              <a16:creationId xmlns:a16="http://schemas.microsoft.com/office/drawing/2014/main" id="{1FFF44C9-4062-4A73-A8E8-0DF43D85B2E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11" name="Line 30">
          <a:extLst>
            <a:ext uri="{FF2B5EF4-FFF2-40B4-BE49-F238E27FC236}">
              <a16:creationId xmlns:a16="http://schemas.microsoft.com/office/drawing/2014/main" id="{43FF808C-C432-4761-94F0-6BF52888D4F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12" name="Line 32">
          <a:extLst>
            <a:ext uri="{FF2B5EF4-FFF2-40B4-BE49-F238E27FC236}">
              <a16:creationId xmlns:a16="http://schemas.microsoft.com/office/drawing/2014/main" id="{18C6BCB9-4981-4BE8-93DE-251E4B9CADD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13" name="Line 34">
          <a:extLst>
            <a:ext uri="{FF2B5EF4-FFF2-40B4-BE49-F238E27FC236}">
              <a16:creationId xmlns:a16="http://schemas.microsoft.com/office/drawing/2014/main" id="{442FC2E3-C5BB-4AB8-9652-17034B560BA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14" name="Line 36">
          <a:extLst>
            <a:ext uri="{FF2B5EF4-FFF2-40B4-BE49-F238E27FC236}">
              <a16:creationId xmlns:a16="http://schemas.microsoft.com/office/drawing/2014/main" id="{7BAA7B99-4FBA-4674-8A25-4035029DADB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15" name="Line 38">
          <a:extLst>
            <a:ext uri="{FF2B5EF4-FFF2-40B4-BE49-F238E27FC236}">
              <a16:creationId xmlns:a16="http://schemas.microsoft.com/office/drawing/2014/main" id="{F86CDAFD-9E47-496B-906C-E701884847D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16" name="Line 168">
          <a:extLst>
            <a:ext uri="{FF2B5EF4-FFF2-40B4-BE49-F238E27FC236}">
              <a16:creationId xmlns:a16="http://schemas.microsoft.com/office/drawing/2014/main" id="{A1C5A73B-7CE9-4FC6-AF98-169F4F67A62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17" name="Line 169">
          <a:extLst>
            <a:ext uri="{FF2B5EF4-FFF2-40B4-BE49-F238E27FC236}">
              <a16:creationId xmlns:a16="http://schemas.microsoft.com/office/drawing/2014/main" id="{3C5E87A7-233A-42FE-BA4D-E95B75A712E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18" name="Line 170">
          <a:extLst>
            <a:ext uri="{FF2B5EF4-FFF2-40B4-BE49-F238E27FC236}">
              <a16:creationId xmlns:a16="http://schemas.microsoft.com/office/drawing/2014/main" id="{B8FFD962-4CD7-4F1B-B8D3-76EC3581C21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19" name="Line 172">
          <a:extLst>
            <a:ext uri="{FF2B5EF4-FFF2-40B4-BE49-F238E27FC236}">
              <a16:creationId xmlns:a16="http://schemas.microsoft.com/office/drawing/2014/main" id="{923BD50D-9FF9-4E9E-8708-B53E8EBA8EC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20" name="Line 174">
          <a:extLst>
            <a:ext uri="{FF2B5EF4-FFF2-40B4-BE49-F238E27FC236}">
              <a16:creationId xmlns:a16="http://schemas.microsoft.com/office/drawing/2014/main" id="{F4A9E5F1-CEA7-490A-AF9A-586BCC1B607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21" name="Line 176">
          <a:extLst>
            <a:ext uri="{FF2B5EF4-FFF2-40B4-BE49-F238E27FC236}">
              <a16:creationId xmlns:a16="http://schemas.microsoft.com/office/drawing/2014/main" id="{FA830595-7ED1-4BE9-A915-6A67B90F661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22" name="Line 29">
          <a:extLst>
            <a:ext uri="{FF2B5EF4-FFF2-40B4-BE49-F238E27FC236}">
              <a16:creationId xmlns:a16="http://schemas.microsoft.com/office/drawing/2014/main" id="{39483CAC-72B8-45D4-9613-3E23534224A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23" name="Line 31">
          <a:extLst>
            <a:ext uri="{FF2B5EF4-FFF2-40B4-BE49-F238E27FC236}">
              <a16:creationId xmlns:a16="http://schemas.microsoft.com/office/drawing/2014/main" id="{ACA55DBE-E4F9-48B9-8CF1-D99855F284A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24" name="Line 33">
          <a:extLst>
            <a:ext uri="{FF2B5EF4-FFF2-40B4-BE49-F238E27FC236}">
              <a16:creationId xmlns:a16="http://schemas.microsoft.com/office/drawing/2014/main" id="{ECDFF11F-61CF-40BE-B352-B3342CB2F6E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25" name="Line 35">
          <a:extLst>
            <a:ext uri="{FF2B5EF4-FFF2-40B4-BE49-F238E27FC236}">
              <a16:creationId xmlns:a16="http://schemas.microsoft.com/office/drawing/2014/main" id="{D292E996-05D2-4BE9-8E16-1F0F6EC155F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26" name="Line 37">
          <a:extLst>
            <a:ext uri="{FF2B5EF4-FFF2-40B4-BE49-F238E27FC236}">
              <a16:creationId xmlns:a16="http://schemas.microsoft.com/office/drawing/2014/main" id="{73A704C9-AF16-4602-9043-B5DA6681BB7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27" name="Line 39">
          <a:extLst>
            <a:ext uri="{FF2B5EF4-FFF2-40B4-BE49-F238E27FC236}">
              <a16:creationId xmlns:a16="http://schemas.microsoft.com/office/drawing/2014/main" id="{49E466A9-BC94-44C9-8ABD-AAAA8A1BA82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28" name="Line 171">
          <a:extLst>
            <a:ext uri="{FF2B5EF4-FFF2-40B4-BE49-F238E27FC236}">
              <a16:creationId xmlns:a16="http://schemas.microsoft.com/office/drawing/2014/main" id="{F15341BF-5682-422F-89F8-069EF28D118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29" name="Line 173">
          <a:extLst>
            <a:ext uri="{FF2B5EF4-FFF2-40B4-BE49-F238E27FC236}">
              <a16:creationId xmlns:a16="http://schemas.microsoft.com/office/drawing/2014/main" id="{4991C435-996D-472C-935C-225E3F6A84B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30" name="Line 175">
          <a:extLst>
            <a:ext uri="{FF2B5EF4-FFF2-40B4-BE49-F238E27FC236}">
              <a16:creationId xmlns:a16="http://schemas.microsoft.com/office/drawing/2014/main" id="{21A53A30-B3FB-429D-A4C8-C4C25E4A5DC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31" name="Line 177">
          <a:extLst>
            <a:ext uri="{FF2B5EF4-FFF2-40B4-BE49-F238E27FC236}">
              <a16:creationId xmlns:a16="http://schemas.microsoft.com/office/drawing/2014/main" id="{7C9B65F4-48AC-4682-9C8D-DCFAEA2623E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32" name="Line 179">
          <a:extLst>
            <a:ext uri="{FF2B5EF4-FFF2-40B4-BE49-F238E27FC236}">
              <a16:creationId xmlns:a16="http://schemas.microsoft.com/office/drawing/2014/main" id="{471C71A5-9AFE-4678-BF6F-D98C0464165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33" name="Line 181">
          <a:extLst>
            <a:ext uri="{FF2B5EF4-FFF2-40B4-BE49-F238E27FC236}">
              <a16:creationId xmlns:a16="http://schemas.microsoft.com/office/drawing/2014/main" id="{0B1140C8-89C0-430F-A26A-3253045F05D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34" name="Line 29">
          <a:extLst>
            <a:ext uri="{FF2B5EF4-FFF2-40B4-BE49-F238E27FC236}">
              <a16:creationId xmlns:a16="http://schemas.microsoft.com/office/drawing/2014/main" id="{46BFF508-7002-4220-BFB0-406BAA2CABF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35" name="Line 31">
          <a:extLst>
            <a:ext uri="{FF2B5EF4-FFF2-40B4-BE49-F238E27FC236}">
              <a16:creationId xmlns:a16="http://schemas.microsoft.com/office/drawing/2014/main" id="{C015B8E1-F9E7-4C85-8C87-AE97072F543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36" name="Line 33">
          <a:extLst>
            <a:ext uri="{FF2B5EF4-FFF2-40B4-BE49-F238E27FC236}">
              <a16:creationId xmlns:a16="http://schemas.microsoft.com/office/drawing/2014/main" id="{7654263C-576C-4F13-A8F5-2AD7646093E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37" name="Line 35">
          <a:extLst>
            <a:ext uri="{FF2B5EF4-FFF2-40B4-BE49-F238E27FC236}">
              <a16:creationId xmlns:a16="http://schemas.microsoft.com/office/drawing/2014/main" id="{E09E6B9C-CB40-4394-ADA7-82DB3DD9683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38" name="Line 37">
          <a:extLst>
            <a:ext uri="{FF2B5EF4-FFF2-40B4-BE49-F238E27FC236}">
              <a16:creationId xmlns:a16="http://schemas.microsoft.com/office/drawing/2014/main" id="{87706BBF-53FF-495C-842C-8B5BF554459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39" name="Line 39">
          <a:extLst>
            <a:ext uri="{FF2B5EF4-FFF2-40B4-BE49-F238E27FC236}">
              <a16:creationId xmlns:a16="http://schemas.microsoft.com/office/drawing/2014/main" id="{0E176E22-D951-4210-A76D-5B5857F9511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40" name="Line 171">
          <a:extLst>
            <a:ext uri="{FF2B5EF4-FFF2-40B4-BE49-F238E27FC236}">
              <a16:creationId xmlns:a16="http://schemas.microsoft.com/office/drawing/2014/main" id="{034899F5-AE0E-4A49-80DD-1ED9E4A2C41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41" name="Line 173">
          <a:extLst>
            <a:ext uri="{FF2B5EF4-FFF2-40B4-BE49-F238E27FC236}">
              <a16:creationId xmlns:a16="http://schemas.microsoft.com/office/drawing/2014/main" id="{27FB754F-2B69-48EF-B573-1D49FD095F2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42" name="Line 175">
          <a:extLst>
            <a:ext uri="{FF2B5EF4-FFF2-40B4-BE49-F238E27FC236}">
              <a16:creationId xmlns:a16="http://schemas.microsoft.com/office/drawing/2014/main" id="{4D7335A8-3628-4FDA-8C1B-675DA6BC5F8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43" name="Line 177">
          <a:extLst>
            <a:ext uri="{FF2B5EF4-FFF2-40B4-BE49-F238E27FC236}">
              <a16:creationId xmlns:a16="http://schemas.microsoft.com/office/drawing/2014/main" id="{0D0D9B09-5FA9-4E4F-ACE2-0F134D3D053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44" name="Line 179">
          <a:extLst>
            <a:ext uri="{FF2B5EF4-FFF2-40B4-BE49-F238E27FC236}">
              <a16:creationId xmlns:a16="http://schemas.microsoft.com/office/drawing/2014/main" id="{D310D9E4-3F96-42B2-81A1-84021436225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45" name="Line 181">
          <a:extLst>
            <a:ext uri="{FF2B5EF4-FFF2-40B4-BE49-F238E27FC236}">
              <a16:creationId xmlns:a16="http://schemas.microsoft.com/office/drawing/2014/main" id="{B0EF5D17-AABB-49C1-AFC1-28A58300DB7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46" name="Line 11">
          <a:extLst>
            <a:ext uri="{FF2B5EF4-FFF2-40B4-BE49-F238E27FC236}">
              <a16:creationId xmlns:a16="http://schemas.microsoft.com/office/drawing/2014/main" id="{CDCB2037-D43D-488E-9250-8CDCBDDC38F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47" name="Line 12">
          <a:extLst>
            <a:ext uri="{FF2B5EF4-FFF2-40B4-BE49-F238E27FC236}">
              <a16:creationId xmlns:a16="http://schemas.microsoft.com/office/drawing/2014/main" id="{A6325E59-AF94-4C57-823F-7E787409BA5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48" name="Line 28">
          <a:extLst>
            <a:ext uri="{FF2B5EF4-FFF2-40B4-BE49-F238E27FC236}">
              <a16:creationId xmlns:a16="http://schemas.microsoft.com/office/drawing/2014/main" id="{B67D821D-5AC2-4ADE-92C1-C3EAD2DE8D8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49" name="Line 30">
          <a:extLst>
            <a:ext uri="{FF2B5EF4-FFF2-40B4-BE49-F238E27FC236}">
              <a16:creationId xmlns:a16="http://schemas.microsoft.com/office/drawing/2014/main" id="{39F76942-6863-4B5C-AA26-9BB78D181F9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50" name="Line 32">
          <a:extLst>
            <a:ext uri="{FF2B5EF4-FFF2-40B4-BE49-F238E27FC236}">
              <a16:creationId xmlns:a16="http://schemas.microsoft.com/office/drawing/2014/main" id="{194CB75B-0A7C-4100-849F-700D7516A86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51" name="Line 34">
          <a:extLst>
            <a:ext uri="{FF2B5EF4-FFF2-40B4-BE49-F238E27FC236}">
              <a16:creationId xmlns:a16="http://schemas.microsoft.com/office/drawing/2014/main" id="{C416DA8A-A142-4C24-B63A-84C4030B3BC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52" name="Line 36">
          <a:extLst>
            <a:ext uri="{FF2B5EF4-FFF2-40B4-BE49-F238E27FC236}">
              <a16:creationId xmlns:a16="http://schemas.microsoft.com/office/drawing/2014/main" id="{E8F3A32E-8704-4F69-8DF1-FF108758399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53" name="Line 38">
          <a:extLst>
            <a:ext uri="{FF2B5EF4-FFF2-40B4-BE49-F238E27FC236}">
              <a16:creationId xmlns:a16="http://schemas.microsoft.com/office/drawing/2014/main" id="{EB8CC55F-A0B6-4412-85D9-52CA509504C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54" name="Line 168">
          <a:extLst>
            <a:ext uri="{FF2B5EF4-FFF2-40B4-BE49-F238E27FC236}">
              <a16:creationId xmlns:a16="http://schemas.microsoft.com/office/drawing/2014/main" id="{8C28B7D2-55EC-45FE-929A-C4D89F5B353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55" name="Line 169">
          <a:extLst>
            <a:ext uri="{FF2B5EF4-FFF2-40B4-BE49-F238E27FC236}">
              <a16:creationId xmlns:a16="http://schemas.microsoft.com/office/drawing/2014/main" id="{47CE14A5-CB4A-4DA1-99BC-02A52925B5F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56" name="Line 170">
          <a:extLst>
            <a:ext uri="{FF2B5EF4-FFF2-40B4-BE49-F238E27FC236}">
              <a16:creationId xmlns:a16="http://schemas.microsoft.com/office/drawing/2014/main" id="{5186B565-5115-406E-BE56-32F79ADDBA6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57" name="Line 172">
          <a:extLst>
            <a:ext uri="{FF2B5EF4-FFF2-40B4-BE49-F238E27FC236}">
              <a16:creationId xmlns:a16="http://schemas.microsoft.com/office/drawing/2014/main" id="{C7EB7F27-FB6F-4450-BDE5-C9A9E5B799A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58" name="Line 174">
          <a:extLst>
            <a:ext uri="{FF2B5EF4-FFF2-40B4-BE49-F238E27FC236}">
              <a16:creationId xmlns:a16="http://schemas.microsoft.com/office/drawing/2014/main" id="{92F2BA7F-3640-4774-87E3-76DB4F72647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59" name="Line 176">
          <a:extLst>
            <a:ext uri="{FF2B5EF4-FFF2-40B4-BE49-F238E27FC236}">
              <a16:creationId xmlns:a16="http://schemas.microsoft.com/office/drawing/2014/main" id="{B36061BD-906C-408F-8FA0-73CB764D668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60" name="Line 178">
          <a:extLst>
            <a:ext uri="{FF2B5EF4-FFF2-40B4-BE49-F238E27FC236}">
              <a16:creationId xmlns:a16="http://schemas.microsoft.com/office/drawing/2014/main" id="{0DFAA4FF-AE3A-44AD-BD1F-9221E1DF31C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61" name="Line 180">
          <a:extLst>
            <a:ext uri="{FF2B5EF4-FFF2-40B4-BE49-F238E27FC236}">
              <a16:creationId xmlns:a16="http://schemas.microsoft.com/office/drawing/2014/main" id="{D6414031-A63B-4C73-BECF-0813216BCFB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62" name="Line 11">
          <a:extLst>
            <a:ext uri="{FF2B5EF4-FFF2-40B4-BE49-F238E27FC236}">
              <a16:creationId xmlns:a16="http://schemas.microsoft.com/office/drawing/2014/main" id="{311FC2CA-8144-482D-9C17-1812ED37976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63" name="Line 12">
          <a:extLst>
            <a:ext uri="{FF2B5EF4-FFF2-40B4-BE49-F238E27FC236}">
              <a16:creationId xmlns:a16="http://schemas.microsoft.com/office/drawing/2014/main" id="{BF2565C2-FBC3-4E25-BFEF-036CA94E25B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64" name="Line 28">
          <a:extLst>
            <a:ext uri="{FF2B5EF4-FFF2-40B4-BE49-F238E27FC236}">
              <a16:creationId xmlns:a16="http://schemas.microsoft.com/office/drawing/2014/main" id="{CF425439-10FD-4066-A739-B4F624A8ACB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65" name="Line 30">
          <a:extLst>
            <a:ext uri="{FF2B5EF4-FFF2-40B4-BE49-F238E27FC236}">
              <a16:creationId xmlns:a16="http://schemas.microsoft.com/office/drawing/2014/main" id="{468B4D6E-F4FE-4770-BCC1-E25A21A8AED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66" name="Line 32">
          <a:extLst>
            <a:ext uri="{FF2B5EF4-FFF2-40B4-BE49-F238E27FC236}">
              <a16:creationId xmlns:a16="http://schemas.microsoft.com/office/drawing/2014/main" id="{BEDE8410-D9E9-44AE-A1A1-19D059F0451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67" name="Line 34">
          <a:extLst>
            <a:ext uri="{FF2B5EF4-FFF2-40B4-BE49-F238E27FC236}">
              <a16:creationId xmlns:a16="http://schemas.microsoft.com/office/drawing/2014/main" id="{6A061FDE-DB6F-4A64-A50F-1818380C336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68" name="Line 36">
          <a:extLst>
            <a:ext uri="{FF2B5EF4-FFF2-40B4-BE49-F238E27FC236}">
              <a16:creationId xmlns:a16="http://schemas.microsoft.com/office/drawing/2014/main" id="{F5A3A36D-9EC4-4E7A-ACFF-454C3CFEF30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69" name="Line 38">
          <a:extLst>
            <a:ext uri="{FF2B5EF4-FFF2-40B4-BE49-F238E27FC236}">
              <a16:creationId xmlns:a16="http://schemas.microsoft.com/office/drawing/2014/main" id="{2E2E29D2-0E55-4192-9277-B0D2D360C4E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70" name="Line 168">
          <a:extLst>
            <a:ext uri="{FF2B5EF4-FFF2-40B4-BE49-F238E27FC236}">
              <a16:creationId xmlns:a16="http://schemas.microsoft.com/office/drawing/2014/main" id="{74E433DC-3C0F-408C-BCED-933A0D83E17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71" name="Line 169">
          <a:extLst>
            <a:ext uri="{FF2B5EF4-FFF2-40B4-BE49-F238E27FC236}">
              <a16:creationId xmlns:a16="http://schemas.microsoft.com/office/drawing/2014/main" id="{936711B0-6EC5-4538-86DF-6DC79A9FF75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72" name="Line 170">
          <a:extLst>
            <a:ext uri="{FF2B5EF4-FFF2-40B4-BE49-F238E27FC236}">
              <a16:creationId xmlns:a16="http://schemas.microsoft.com/office/drawing/2014/main" id="{DDC9D758-CD9D-4870-8A32-4893F9D8773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73" name="Line 172">
          <a:extLst>
            <a:ext uri="{FF2B5EF4-FFF2-40B4-BE49-F238E27FC236}">
              <a16:creationId xmlns:a16="http://schemas.microsoft.com/office/drawing/2014/main" id="{B59F76D3-4FB4-4EBE-8696-13C6055D762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74" name="Line 174">
          <a:extLst>
            <a:ext uri="{FF2B5EF4-FFF2-40B4-BE49-F238E27FC236}">
              <a16:creationId xmlns:a16="http://schemas.microsoft.com/office/drawing/2014/main" id="{BFC78538-E376-4C57-9D99-122F9942C6C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75" name="Line 176">
          <a:extLst>
            <a:ext uri="{FF2B5EF4-FFF2-40B4-BE49-F238E27FC236}">
              <a16:creationId xmlns:a16="http://schemas.microsoft.com/office/drawing/2014/main" id="{BA5D1BC4-26A3-49C0-8BDE-4CB3DD872D4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76" name="Line 178">
          <a:extLst>
            <a:ext uri="{FF2B5EF4-FFF2-40B4-BE49-F238E27FC236}">
              <a16:creationId xmlns:a16="http://schemas.microsoft.com/office/drawing/2014/main" id="{3C47DE61-14FB-4611-8C81-59BDF32FD67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77" name="Line 180">
          <a:extLst>
            <a:ext uri="{FF2B5EF4-FFF2-40B4-BE49-F238E27FC236}">
              <a16:creationId xmlns:a16="http://schemas.microsoft.com/office/drawing/2014/main" id="{9D200A47-7663-403C-A4B4-68F06CF88D3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78" name="Line 11">
          <a:extLst>
            <a:ext uri="{FF2B5EF4-FFF2-40B4-BE49-F238E27FC236}">
              <a16:creationId xmlns:a16="http://schemas.microsoft.com/office/drawing/2014/main" id="{164EE453-4F3F-4054-9E9C-6CD4EA78816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79" name="Line 12">
          <a:extLst>
            <a:ext uri="{FF2B5EF4-FFF2-40B4-BE49-F238E27FC236}">
              <a16:creationId xmlns:a16="http://schemas.microsoft.com/office/drawing/2014/main" id="{B3B4BC56-C96D-424E-A72C-11613F67F83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80" name="Line 28">
          <a:extLst>
            <a:ext uri="{FF2B5EF4-FFF2-40B4-BE49-F238E27FC236}">
              <a16:creationId xmlns:a16="http://schemas.microsoft.com/office/drawing/2014/main" id="{502DDBD5-5D96-4B06-BC23-DDF327C98F2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81" name="Line 30">
          <a:extLst>
            <a:ext uri="{FF2B5EF4-FFF2-40B4-BE49-F238E27FC236}">
              <a16:creationId xmlns:a16="http://schemas.microsoft.com/office/drawing/2014/main" id="{79F14CBA-1CC0-441E-9D7C-EEFFD330AD0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82" name="Line 32">
          <a:extLst>
            <a:ext uri="{FF2B5EF4-FFF2-40B4-BE49-F238E27FC236}">
              <a16:creationId xmlns:a16="http://schemas.microsoft.com/office/drawing/2014/main" id="{22539327-D5C8-4905-8B71-C59A6BA0667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83" name="Line 34">
          <a:extLst>
            <a:ext uri="{FF2B5EF4-FFF2-40B4-BE49-F238E27FC236}">
              <a16:creationId xmlns:a16="http://schemas.microsoft.com/office/drawing/2014/main" id="{52065FE2-4B40-4EB2-9968-28ECE2CE424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84" name="Line 36">
          <a:extLst>
            <a:ext uri="{FF2B5EF4-FFF2-40B4-BE49-F238E27FC236}">
              <a16:creationId xmlns:a16="http://schemas.microsoft.com/office/drawing/2014/main" id="{433CFA67-8795-4669-B5EB-78F932CA9AA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85" name="Line 38">
          <a:extLst>
            <a:ext uri="{FF2B5EF4-FFF2-40B4-BE49-F238E27FC236}">
              <a16:creationId xmlns:a16="http://schemas.microsoft.com/office/drawing/2014/main" id="{DE08D6F3-594C-4745-B6B5-D3874856D14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86" name="Line 168">
          <a:extLst>
            <a:ext uri="{FF2B5EF4-FFF2-40B4-BE49-F238E27FC236}">
              <a16:creationId xmlns:a16="http://schemas.microsoft.com/office/drawing/2014/main" id="{461B9073-1606-45EE-8C90-27073FD425D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87" name="Line 169">
          <a:extLst>
            <a:ext uri="{FF2B5EF4-FFF2-40B4-BE49-F238E27FC236}">
              <a16:creationId xmlns:a16="http://schemas.microsoft.com/office/drawing/2014/main" id="{54DE7EDB-D6AC-49BA-A906-91A3D0BEF44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88" name="Line 170">
          <a:extLst>
            <a:ext uri="{FF2B5EF4-FFF2-40B4-BE49-F238E27FC236}">
              <a16:creationId xmlns:a16="http://schemas.microsoft.com/office/drawing/2014/main" id="{3F785E40-0ED4-44ED-8A44-6AFD85E1505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89" name="Line 172">
          <a:extLst>
            <a:ext uri="{FF2B5EF4-FFF2-40B4-BE49-F238E27FC236}">
              <a16:creationId xmlns:a16="http://schemas.microsoft.com/office/drawing/2014/main" id="{519CBD06-C17C-48E9-AE55-4DCF5D3D47C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90" name="Line 174">
          <a:extLst>
            <a:ext uri="{FF2B5EF4-FFF2-40B4-BE49-F238E27FC236}">
              <a16:creationId xmlns:a16="http://schemas.microsoft.com/office/drawing/2014/main" id="{AC8A63D4-42FB-4306-A813-824303EE2C6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91" name="Line 176">
          <a:extLst>
            <a:ext uri="{FF2B5EF4-FFF2-40B4-BE49-F238E27FC236}">
              <a16:creationId xmlns:a16="http://schemas.microsoft.com/office/drawing/2014/main" id="{6D468A1B-8A86-4301-9246-B7E3D7AADB4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92" name="Line 178">
          <a:extLst>
            <a:ext uri="{FF2B5EF4-FFF2-40B4-BE49-F238E27FC236}">
              <a16:creationId xmlns:a16="http://schemas.microsoft.com/office/drawing/2014/main" id="{B37AA7ED-8EA3-499B-8459-46391B673E1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93" name="Line 180">
          <a:extLst>
            <a:ext uri="{FF2B5EF4-FFF2-40B4-BE49-F238E27FC236}">
              <a16:creationId xmlns:a16="http://schemas.microsoft.com/office/drawing/2014/main" id="{F8E37408-7AE6-4F8C-860C-2B9BF3406EB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94" name="Line 11">
          <a:extLst>
            <a:ext uri="{FF2B5EF4-FFF2-40B4-BE49-F238E27FC236}">
              <a16:creationId xmlns:a16="http://schemas.microsoft.com/office/drawing/2014/main" id="{ADCCBDB5-96BA-4229-8073-6EB0BDC4704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95" name="Line 12">
          <a:extLst>
            <a:ext uri="{FF2B5EF4-FFF2-40B4-BE49-F238E27FC236}">
              <a16:creationId xmlns:a16="http://schemas.microsoft.com/office/drawing/2014/main" id="{9A1E6292-A562-43AC-8652-F150E2C3780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96" name="Line 28">
          <a:extLst>
            <a:ext uri="{FF2B5EF4-FFF2-40B4-BE49-F238E27FC236}">
              <a16:creationId xmlns:a16="http://schemas.microsoft.com/office/drawing/2014/main" id="{8699663E-AC96-4A98-9DC1-E9AC8B44D17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97" name="Line 30">
          <a:extLst>
            <a:ext uri="{FF2B5EF4-FFF2-40B4-BE49-F238E27FC236}">
              <a16:creationId xmlns:a16="http://schemas.microsoft.com/office/drawing/2014/main" id="{156733C2-A620-4644-B9E8-DCE0EF0B316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98" name="Line 32">
          <a:extLst>
            <a:ext uri="{FF2B5EF4-FFF2-40B4-BE49-F238E27FC236}">
              <a16:creationId xmlns:a16="http://schemas.microsoft.com/office/drawing/2014/main" id="{77211CCE-447B-4862-9F31-5E99C122EB0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99" name="Line 34">
          <a:extLst>
            <a:ext uri="{FF2B5EF4-FFF2-40B4-BE49-F238E27FC236}">
              <a16:creationId xmlns:a16="http://schemas.microsoft.com/office/drawing/2014/main" id="{5AE05E8B-2B68-47C0-94E2-B8BFBD8316B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00" name="Line 36">
          <a:extLst>
            <a:ext uri="{FF2B5EF4-FFF2-40B4-BE49-F238E27FC236}">
              <a16:creationId xmlns:a16="http://schemas.microsoft.com/office/drawing/2014/main" id="{176E3A32-F78C-40FE-AD6A-1D436F2A1D2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01" name="Line 38">
          <a:extLst>
            <a:ext uri="{FF2B5EF4-FFF2-40B4-BE49-F238E27FC236}">
              <a16:creationId xmlns:a16="http://schemas.microsoft.com/office/drawing/2014/main" id="{97972747-A6F6-4630-A39F-583995B5501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02" name="Line 168">
          <a:extLst>
            <a:ext uri="{FF2B5EF4-FFF2-40B4-BE49-F238E27FC236}">
              <a16:creationId xmlns:a16="http://schemas.microsoft.com/office/drawing/2014/main" id="{41AF6528-D689-402A-A1DE-92A7F32FADD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03" name="Line 169">
          <a:extLst>
            <a:ext uri="{FF2B5EF4-FFF2-40B4-BE49-F238E27FC236}">
              <a16:creationId xmlns:a16="http://schemas.microsoft.com/office/drawing/2014/main" id="{2C0E978D-A816-4461-B8BF-E5B61311F8A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04" name="Line 170">
          <a:extLst>
            <a:ext uri="{FF2B5EF4-FFF2-40B4-BE49-F238E27FC236}">
              <a16:creationId xmlns:a16="http://schemas.microsoft.com/office/drawing/2014/main" id="{054F79E9-9E64-4599-817B-65E47C075F8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05" name="Line 172">
          <a:extLst>
            <a:ext uri="{FF2B5EF4-FFF2-40B4-BE49-F238E27FC236}">
              <a16:creationId xmlns:a16="http://schemas.microsoft.com/office/drawing/2014/main" id="{4C5F9FDE-8239-4F3A-9FF7-56D485DD2D2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06" name="Line 174">
          <a:extLst>
            <a:ext uri="{FF2B5EF4-FFF2-40B4-BE49-F238E27FC236}">
              <a16:creationId xmlns:a16="http://schemas.microsoft.com/office/drawing/2014/main" id="{49C34BA0-61E8-42BF-89C6-67A565DBE9C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07" name="Line 176">
          <a:extLst>
            <a:ext uri="{FF2B5EF4-FFF2-40B4-BE49-F238E27FC236}">
              <a16:creationId xmlns:a16="http://schemas.microsoft.com/office/drawing/2014/main" id="{9FB02A96-2988-4532-ABAA-0B00EFA07CC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08" name="Line 29">
          <a:extLst>
            <a:ext uri="{FF2B5EF4-FFF2-40B4-BE49-F238E27FC236}">
              <a16:creationId xmlns:a16="http://schemas.microsoft.com/office/drawing/2014/main" id="{ADADE203-701D-439C-9CA7-9895E23B157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09" name="Line 31">
          <a:extLst>
            <a:ext uri="{FF2B5EF4-FFF2-40B4-BE49-F238E27FC236}">
              <a16:creationId xmlns:a16="http://schemas.microsoft.com/office/drawing/2014/main" id="{565BD13F-3D86-481E-86F6-FE3AD351715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10" name="Line 33">
          <a:extLst>
            <a:ext uri="{FF2B5EF4-FFF2-40B4-BE49-F238E27FC236}">
              <a16:creationId xmlns:a16="http://schemas.microsoft.com/office/drawing/2014/main" id="{3552FA57-E613-4A01-A694-9B0F646EC28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11" name="Line 35">
          <a:extLst>
            <a:ext uri="{FF2B5EF4-FFF2-40B4-BE49-F238E27FC236}">
              <a16:creationId xmlns:a16="http://schemas.microsoft.com/office/drawing/2014/main" id="{E07AEBAE-62CF-4679-9444-57F6CD52506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12" name="Line 37">
          <a:extLst>
            <a:ext uri="{FF2B5EF4-FFF2-40B4-BE49-F238E27FC236}">
              <a16:creationId xmlns:a16="http://schemas.microsoft.com/office/drawing/2014/main" id="{7E30A722-F882-43C0-AD75-081DD86EC5F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13" name="Line 39">
          <a:extLst>
            <a:ext uri="{FF2B5EF4-FFF2-40B4-BE49-F238E27FC236}">
              <a16:creationId xmlns:a16="http://schemas.microsoft.com/office/drawing/2014/main" id="{11AB6F91-0357-44D8-BA5E-567AC205BC7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14" name="Line 171">
          <a:extLst>
            <a:ext uri="{FF2B5EF4-FFF2-40B4-BE49-F238E27FC236}">
              <a16:creationId xmlns:a16="http://schemas.microsoft.com/office/drawing/2014/main" id="{1F8BB9F3-3570-4122-8327-42F4C3C5829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15" name="Line 173">
          <a:extLst>
            <a:ext uri="{FF2B5EF4-FFF2-40B4-BE49-F238E27FC236}">
              <a16:creationId xmlns:a16="http://schemas.microsoft.com/office/drawing/2014/main" id="{E1F53494-16FD-4374-B6D2-089B8857B68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16" name="Line 175">
          <a:extLst>
            <a:ext uri="{FF2B5EF4-FFF2-40B4-BE49-F238E27FC236}">
              <a16:creationId xmlns:a16="http://schemas.microsoft.com/office/drawing/2014/main" id="{D617624F-620E-4966-9F26-0B1C6A230CD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17" name="Line 177">
          <a:extLst>
            <a:ext uri="{FF2B5EF4-FFF2-40B4-BE49-F238E27FC236}">
              <a16:creationId xmlns:a16="http://schemas.microsoft.com/office/drawing/2014/main" id="{939E223D-36DE-488B-AC84-B82AF044EE4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18" name="Line 179">
          <a:extLst>
            <a:ext uri="{FF2B5EF4-FFF2-40B4-BE49-F238E27FC236}">
              <a16:creationId xmlns:a16="http://schemas.microsoft.com/office/drawing/2014/main" id="{B0B86BE3-20E6-4309-B851-F19F354605C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19" name="Line 181">
          <a:extLst>
            <a:ext uri="{FF2B5EF4-FFF2-40B4-BE49-F238E27FC236}">
              <a16:creationId xmlns:a16="http://schemas.microsoft.com/office/drawing/2014/main" id="{CBC2715A-CD26-4F21-B2B1-51CCF9A568D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20" name="Line 29">
          <a:extLst>
            <a:ext uri="{FF2B5EF4-FFF2-40B4-BE49-F238E27FC236}">
              <a16:creationId xmlns:a16="http://schemas.microsoft.com/office/drawing/2014/main" id="{AC73F125-29AA-4A36-B204-D90E5F3381E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21" name="Line 31">
          <a:extLst>
            <a:ext uri="{FF2B5EF4-FFF2-40B4-BE49-F238E27FC236}">
              <a16:creationId xmlns:a16="http://schemas.microsoft.com/office/drawing/2014/main" id="{F8D11F00-23FE-4A0B-AD1D-5109741F1B9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22" name="Line 33">
          <a:extLst>
            <a:ext uri="{FF2B5EF4-FFF2-40B4-BE49-F238E27FC236}">
              <a16:creationId xmlns:a16="http://schemas.microsoft.com/office/drawing/2014/main" id="{94C300C0-D49A-4784-922E-FE1D7EA187E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23" name="Line 35">
          <a:extLst>
            <a:ext uri="{FF2B5EF4-FFF2-40B4-BE49-F238E27FC236}">
              <a16:creationId xmlns:a16="http://schemas.microsoft.com/office/drawing/2014/main" id="{8C23EA19-1633-4C3B-931C-958CB1889FF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24" name="Line 37">
          <a:extLst>
            <a:ext uri="{FF2B5EF4-FFF2-40B4-BE49-F238E27FC236}">
              <a16:creationId xmlns:a16="http://schemas.microsoft.com/office/drawing/2014/main" id="{7B8D1E1E-7655-4928-9578-55F76B84D00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25" name="Line 39">
          <a:extLst>
            <a:ext uri="{FF2B5EF4-FFF2-40B4-BE49-F238E27FC236}">
              <a16:creationId xmlns:a16="http://schemas.microsoft.com/office/drawing/2014/main" id="{E48711D2-1D73-4E4D-9F52-E6F2BB8B803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26" name="Line 171">
          <a:extLst>
            <a:ext uri="{FF2B5EF4-FFF2-40B4-BE49-F238E27FC236}">
              <a16:creationId xmlns:a16="http://schemas.microsoft.com/office/drawing/2014/main" id="{29160095-55F2-4A2A-B89B-164009D9AE7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27" name="Line 173">
          <a:extLst>
            <a:ext uri="{FF2B5EF4-FFF2-40B4-BE49-F238E27FC236}">
              <a16:creationId xmlns:a16="http://schemas.microsoft.com/office/drawing/2014/main" id="{59602A0B-8BCD-420E-8F8A-0FA220F34BA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28" name="Line 175">
          <a:extLst>
            <a:ext uri="{FF2B5EF4-FFF2-40B4-BE49-F238E27FC236}">
              <a16:creationId xmlns:a16="http://schemas.microsoft.com/office/drawing/2014/main" id="{F7CFD69A-37BD-4EAA-8138-68487E98C7A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29" name="Line 177">
          <a:extLst>
            <a:ext uri="{FF2B5EF4-FFF2-40B4-BE49-F238E27FC236}">
              <a16:creationId xmlns:a16="http://schemas.microsoft.com/office/drawing/2014/main" id="{2CECA0D3-0422-4C27-8079-737C166684C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30" name="Line 179">
          <a:extLst>
            <a:ext uri="{FF2B5EF4-FFF2-40B4-BE49-F238E27FC236}">
              <a16:creationId xmlns:a16="http://schemas.microsoft.com/office/drawing/2014/main" id="{D3353F67-8B11-4DB5-84B0-3B26E70C86A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31" name="Line 181">
          <a:extLst>
            <a:ext uri="{FF2B5EF4-FFF2-40B4-BE49-F238E27FC236}">
              <a16:creationId xmlns:a16="http://schemas.microsoft.com/office/drawing/2014/main" id="{0A5B9ABE-F356-48DF-A539-B08B72009C4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32" name="Line 11">
          <a:extLst>
            <a:ext uri="{FF2B5EF4-FFF2-40B4-BE49-F238E27FC236}">
              <a16:creationId xmlns:a16="http://schemas.microsoft.com/office/drawing/2014/main" id="{09423967-D54E-4C9B-854F-7BAB5769EB2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33" name="Line 12">
          <a:extLst>
            <a:ext uri="{FF2B5EF4-FFF2-40B4-BE49-F238E27FC236}">
              <a16:creationId xmlns:a16="http://schemas.microsoft.com/office/drawing/2014/main" id="{80E78FE5-A467-495D-89A3-764324F8880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34" name="Line 28">
          <a:extLst>
            <a:ext uri="{FF2B5EF4-FFF2-40B4-BE49-F238E27FC236}">
              <a16:creationId xmlns:a16="http://schemas.microsoft.com/office/drawing/2014/main" id="{A3437976-381F-4067-A06C-7C4E55D02A8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35" name="Line 30">
          <a:extLst>
            <a:ext uri="{FF2B5EF4-FFF2-40B4-BE49-F238E27FC236}">
              <a16:creationId xmlns:a16="http://schemas.microsoft.com/office/drawing/2014/main" id="{C3517E33-FA86-447E-8400-95417486844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36" name="Line 32">
          <a:extLst>
            <a:ext uri="{FF2B5EF4-FFF2-40B4-BE49-F238E27FC236}">
              <a16:creationId xmlns:a16="http://schemas.microsoft.com/office/drawing/2014/main" id="{9B4976AF-764A-432A-A02B-E220B2ACD5D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37" name="Line 34">
          <a:extLst>
            <a:ext uri="{FF2B5EF4-FFF2-40B4-BE49-F238E27FC236}">
              <a16:creationId xmlns:a16="http://schemas.microsoft.com/office/drawing/2014/main" id="{87ADACA5-CE5B-4F58-8FAC-3B8A1E7D846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38" name="Line 36">
          <a:extLst>
            <a:ext uri="{FF2B5EF4-FFF2-40B4-BE49-F238E27FC236}">
              <a16:creationId xmlns:a16="http://schemas.microsoft.com/office/drawing/2014/main" id="{88244CCB-549D-4B3C-844D-A0CEDADF079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39" name="Line 38">
          <a:extLst>
            <a:ext uri="{FF2B5EF4-FFF2-40B4-BE49-F238E27FC236}">
              <a16:creationId xmlns:a16="http://schemas.microsoft.com/office/drawing/2014/main" id="{B17418AF-211D-4BDE-99B1-C914B8BCA2A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40" name="Line 168">
          <a:extLst>
            <a:ext uri="{FF2B5EF4-FFF2-40B4-BE49-F238E27FC236}">
              <a16:creationId xmlns:a16="http://schemas.microsoft.com/office/drawing/2014/main" id="{0CEB97B1-8609-4E99-B8AB-5B3B1AA98EA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41" name="Line 169">
          <a:extLst>
            <a:ext uri="{FF2B5EF4-FFF2-40B4-BE49-F238E27FC236}">
              <a16:creationId xmlns:a16="http://schemas.microsoft.com/office/drawing/2014/main" id="{F9C7843F-6D6F-426E-98DD-4C6B8784884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42" name="Line 170">
          <a:extLst>
            <a:ext uri="{FF2B5EF4-FFF2-40B4-BE49-F238E27FC236}">
              <a16:creationId xmlns:a16="http://schemas.microsoft.com/office/drawing/2014/main" id="{4861836E-5362-4BA2-8231-510960F7510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43" name="Line 172">
          <a:extLst>
            <a:ext uri="{FF2B5EF4-FFF2-40B4-BE49-F238E27FC236}">
              <a16:creationId xmlns:a16="http://schemas.microsoft.com/office/drawing/2014/main" id="{5B6DE630-7217-4D9D-9561-EDCE11C9F45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44" name="Line 174">
          <a:extLst>
            <a:ext uri="{FF2B5EF4-FFF2-40B4-BE49-F238E27FC236}">
              <a16:creationId xmlns:a16="http://schemas.microsoft.com/office/drawing/2014/main" id="{2BF98C05-02C9-49B6-8B3B-E76BA6B491C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45" name="Line 176">
          <a:extLst>
            <a:ext uri="{FF2B5EF4-FFF2-40B4-BE49-F238E27FC236}">
              <a16:creationId xmlns:a16="http://schemas.microsoft.com/office/drawing/2014/main" id="{D1AB80A8-D716-4BA3-A1F9-EE8BB8641C1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46" name="Line 178">
          <a:extLst>
            <a:ext uri="{FF2B5EF4-FFF2-40B4-BE49-F238E27FC236}">
              <a16:creationId xmlns:a16="http://schemas.microsoft.com/office/drawing/2014/main" id="{166F9F5F-0760-4B9B-96E8-F9F4F7F5D22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47" name="Line 180">
          <a:extLst>
            <a:ext uri="{FF2B5EF4-FFF2-40B4-BE49-F238E27FC236}">
              <a16:creationId xmlns:a16="http://schemas.microsoft.com/office/drawing/2014/main" id="{181880B7-3114-4D24-A778-7CBE0FA3328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48" name="Line 11">
          <a:extLst>
            <a:ext uri="{FF2B5EF4-FFF2-40B4-BE49-F238E27FC236}">
              <a16:creationId xmlns:a16="http://schemas.microsoft.com/office/drawing/2014/main" id="{AF8D8E2E-73C3-48B9-9F75-305667F1E77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49" name="Line 12">
          <a:extLst>
            <a:ext uri="{FF2B5EF4-FFF2-40B4-BE49-F238E27FC236}">
              <a16:creationId xmlns:a16="http://schemas.microsoft.com/office/drawing/2014/main" id="{2CB07C6B-E548-452B-9215-A68C04237F1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50" name="Line 28">
          <a:extLst>
            <a:ext uri="{FF2B5EF4-FFF2-40B4-BE49-F238E27FC236}">
              <a16:creationId xmlns:a16="http://schemas.microsoft.com/office/drawing/2014/main" id="{CC95FFDB-46D3-4C86-A133-0552E6F4A6D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51" name="Line 30">
          <a:extLst>
            <a:ext uri="{FF2B5EF4-FFF2-40B4-BE49-F238E27FC236}">
              <a16:creationId xmlns:a16="http://schemas.microsoft.com/office/drawing/2014/main" id="{4A68F666-9AFE-4F9D-B041-785E3FA1A07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52" name="Line 32">
          <a:extLst>
            <a:ext uri="{FF2B5EF4-FFF2-40B4-BE49-F238E27FC236}">
              <a16:creationId xmlns:a16="http://schemas.microsoft.com/office/drawing/2014/main" id="{D20D82D4-4F2D-400B-B705-54A3FA09C3F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53" name="Line 34">
          <a:extLst>
            <a:ext uri="{FF2B5EF4-FFF2-40B4-BE49-F238E27FC236}">
              <a16:creationId xmlns:a16="http://schemas.microsoft.com/office/drawing/2014/main" id="{F8E7D160-C551-417F-ACF3-55DD1857954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54" name="Line 36">
          <a:extLst>
            <a:ext uri="{FF2B5EF4-FFF2-40B4-BE49-F238E27FC236}">
              <a16:creationId xmlns:a16="http://schemas.microsoft.com/office/drawing/2014/main" id="{E2AD92C4-316D-4E8D-A83D-295D732785E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55" name="Line 38">
          <a:extLst>
            <a:ext uri="{FF2B5EF4-FFF2-40B4-BE49-F238E27FC236}">
              <a16:creationId xmlns:a16="http://schemas.microsoft.com/office/drawing/2014/main" id="{A7CD9DF1-AD8F-4C11-B8F3-7B1A325B990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56" name="Line 168">
          <a:extLst>
            <a:ext uri="{FF2B5EF4-FFF2-40B4-BE49-F238E27FC236}">
              <a16:creationId xmlns:a16="http://schemas.microsoft.com/office/drawing/2014/main" id="{E08F7E6A-AD8F-4FDF-B221-DB66AC46C8A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57" name="Line 169">
          <a:extLst>
            <a:ext uri="{FF2B5EF4-FFF2-40B4-BE49-F238E27FC236}">
              <a16:creationId xmlns:a16="http://schemas.microsoft.com/office/drawing/2014/main" id="{0F94180D-364C-40BA-8B0F-9CF8BB89ACF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58" name="Line 170">
          <a:extLst>
            <a:ext uri="{FF2B5EF4-FFF2-40B4-BE49-F238E27FC236}">
              <a16:creationId xmlns:a16="http://schemas.microsoft.com/office/drawing/2014/main" id="{5C11AA71-1472-4846-AC37-9D22DAD291D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59" name="Line 172">
          <a:extLst>
            <a:ext uri="{FF2B5EF4-FFF2-40B4-BE49-F238E27FC236}">
              <a16:creationId xmlns:a16="http://schemas.microsoft.com/office/drawing/2014/main" id="{B7F0EA05-33A5-40AD-A364-4834DBA1A6D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60" name="Line 174">
          <a:extLst>
            <a:ext uri="{FF2B5EF4-FFF2-40B4-BE49-F238E27FC236}">
              <a16:creationId xmlns:a16="http://schemas.microsoft.com/office/drawing/2014/main" id="{6878CF42-2837-4FA4-B60E-21BE81A202E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61" name="Line 176">
          <a:extLst>
            <a:ext uri="{FF2B5EF4-FFF2-40B4-BE49-F238E27FC236}">
              <a16:creationId xmlns:a16="http://schemas.microsoft.com/office/drawing/2014/main" id="{DF589E8E-C962-4C7F-A78A-1FDFAD1402F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62" name="Line 178">
          <a:extLst>
            <a:ext uri="{FF2B5EF4-FFF2-40B4-BE49-F238E27FC236}">
              <a16:creationId xmlns:a16="http://schemas.microsoft.com/office/drawing/2014/main" id="{D29146E1-480F-48DB-9413-70A013E4CD0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63" name="Line 180">
          <a:extLst>
            <a:ext uri="{FF2B5EF4-FFF2-40B4-BE49-F238E27FC236}">
              <a16:creationId xmlns:a16="http://schemas.microsoft.com/office/drawing/2014/main" id="{38B8E14B-CAEC-4703-9FE5-E96B98147E6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64" name="Line 11">
          <a:extLst>
            <a:ext uri="{FF2B5EF4-FFF2-40B4-BE49-F238E27FC236}">
              <a16:creationId xmlns:a16="http://schemas.microsoft.com/office/drawing/2014/main" id="{5EAFBBF3-C3E3-4D0A-A7D4-F69B76483FE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65" name="Line 12">
          <a:extLst>
            <a:ext uri="{FF2B5EF4-FFF2-40B4-BE49-F238E27FC236}">
              <a16:creationId xmlns:a16="http://schemas.microsoft.com/office/drawing/2014/main" id="{405D3C11-4B71-46AF-A182-F839793803F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66" name="Line 28">
          <a:extLst>
            <a:ext uri="{FF2B5EF4-FFF2-40B4-BE49-F238E27FC236}">
              <a16:creationId xmlns:a16="http://schemas.microsoft.com/office/drawing/2014/main" id="{7E5EEB82-4267-44E3-8647-E34DC4098AA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67" name="Line 30">
          <a:extLst>
            <a:ext uri="{FF2B5EF4-FFF2-40B4-BE49-F238E27FC236}">
              <a16:creationId xmlns:a16="http://schemas.microsoft.com/office/drawing/2014/main" id="{6D3D61F5-C5B7-41F8-B75A-9E897D69361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68" name="Line 32">
          <a:extLst>
            <a:ext uri="{FF2B5EF4-FFF2-40B4-BE49-F238E27FC236}">
              <a16:creationId xmlns:a16="http://schemas.microsoft.com/office/drawing/2014/main" id="{656DFBC3-153F-4DE1-AA26-B81FC4CA080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69" name="Line 34">
          <a:extLst>
            <a:ext uri="{FF2B5EF4-FFF2-40B4-BE49-F238E27FC236}">
              <a16:creationId xmlns:a16="http://schemas.microsoft.com/office/drawing/2014/main" id="{A13E05C2-A7AD-4FCB-8537-84399367E9A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70" name="Line 36">
          <a:extLst>
            <a:ext uri="{FF2B5EF4-FFF2-40B4-BE49-F238E27FC236}">
              <a16:creationId xmlns:a16="http://schemas.microsoft.com/office/drawing/2014/main" id="{DD10B9F2-014E-4536-B832-F1E50CDCB07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71" name="Line 38">
          <a:extLst>
            <a:ext uri="{FF2B5EF4-FFF2-40B4-BE49-F238E27FC236}">
              <a16:creationId xmlns:a16="http://schemas.microsoft.com/office/drawing/2014/main" id="{E1A6BC49-1202-4BD2-9C29-0C4B8A6A6D8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72" name="Line 168">
          <a:extLst>
            <a:ext uri="{FF2B5EF4-FFF2-40B4-BE49-F238E27FC236}">
              <a16:creationId xmlns:a16="http://schemas.microsoft.com/office/drawing/2014/main" id="{D075827B-866B-4666-976C-8BC3022A566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73" name="Line 169">
          <a:extLst>
            <a:ext uri="{FF2B5EF4-FFF2-40B4-BE49-F238E27FC236}">
              <a16:creationId xmlns:a16="http://schemas.microsoft.com/office/drawing/2014/main" id="{6B21C4D9-9158-41A2-B755-64DCA3F445F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74" name="Line 170">
          <a:extLst>
            <a:ext uri="{FF2B5EF4-FFF2-40B4-BE49-F238E27FC236}">
              <a16:creationId xmlns:a16="http://schemas.microsoft.com/office/drawing/2014/main" id="{D2D93619-2631-4410-A6D2-E2FB83A2994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75" name="Line 172">
          <a:extLst>
            <a:ext uri="{FF2B5EF4-FFF2-40B4-BE49-F238E27FC236}">
              <a16:creationId xmlns:a16="http://schemas.microsoft.com/office/drawing/2014/main" id="{0B7BABDB-6B03-48BA-8553-BFA7AC80DF6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76" name="Line 174">
          <a:extLst>
            <a:ext uri="{FF2B5EF4-FFF2-40B4-BE49-F238E27FC236}">
              <a16:creationId xmlns:a16="http://schemas.microsoft.com/office/drawing/2014/main" id="{5B8632DD-E26D-4BAF-B2F9-C49C1599EA9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77" name="Line 176">
          <a:extLst>
            <a:ext uri="{FF2B5EF4-FFF2-40B4-BE49-F238E27FC236}">
              <a16:creationId xmlns:a16="http://schemas.microsoft.com/office/drawing/2014/main" id="{223A2404-2B5A-4EBE-90DC-554DBEBF99E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78" name="Line 178">
          <a:extLst>
            <a:ext uri="{FF2B5EF4-FFF2-40B4-BE49-F238E27FC236}">
              <a16:creationId xmlns:a16="http://schemas.microsoft.com/office/drawing/2014/main" id="{95912C2A-1861-47ED-9282-BFE84ED34C9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79" name="Line 180">
          <a:extLst>
            <a:ext uri="{FF2B5EF4-FFF2-40B4-BE49-F238E27FC236}">
              <a16:creationId xmlns:a16="http://schemas.microsoft.com/office/drawing/2014/main" id="{063F9E7A-A374-4F96-81BA-E803E32BBC2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80" name="Line 11">
          <a:extLst>
            <a:ext uri="{FF2B5EF4-FFF2-40B4-BE49-F238E27FC236}">
              <a16:creationId xmlns:a16="http://schemas.microsoft.com/office/drawing/2014/main" id="{D69E52AF-0D14-4EC8-A3BF-C83BBD4DC5D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81" name="Line 12">
          <a:extLst>
            <a:ext uri="{FF2B5EF4-FFF2-40B4-BE49-F238E27FC236}">
              <a16:creationId xmlns:a16="http://schemas.microsoft.com/office/drawing/2014/main" id="{657CE969-E714-4E18-965F-1B542F04A86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82" name="Line 28">
          <a:extLst>
            <a:ext uri="{FF2B5EF4-FFF2-40B4-BE49-F238E27FC236}">
              <a16:creationId xmlns:a16="http://schemas.microsoft.com/office/drawing/2014/main" id="{00342CC1-8803-43D2-A497-85C7E58D6E9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83" name="Line 30">
          <a:extLst>
            <a:ext uri="{FF2B5EF4-FFF2-40B4-BE49-F238E27FC236}">
              <a16:creationId xmlns:a16="http://schemas.microsoft.com/office/drawing/2014/main" id="{00CC4B83-59C4-4F1C-91E1-8CB6D176BAE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84" name="Line 32">
          <a:extLst>
            <a:ext uri="{FF2B5EF4-FFF2-40B4-BE49-F238E27FC236}">
              <a16:creationId xmlns:a16="http://schemas.microsoft.com/office/drawing/2014/main" id="{11D31545-7594-47C5-AACF-504FC4937B8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85" name="Line 34">
          <a:extLst>
            <a:ext uri="{FF2B5EF4-FFF2-40B4-BE49-F238E27FC236}">
              <a16:creationId xmlns:a16="http://schemas.microsoft.com/office/drawing/2014/main" id="{010BC75B-455A-410B-B16D-37E635F3177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86" name="Line 36">
          <a:extLst>
            <a:ext uri="{FF2B5EF4-FFF2-40B4-BE49-F238E27FC236}">
              <a16:creationId xmlns:a16="http://schemas.microsoft.com/office/drawing/2014/main" id="{9F898B98-415F-41E4-B018-3B0720E5669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87" name="Line 38">
          <a:extLst>
            <a:ext uri="{FF2B5EF4-FFF2-40B4-BE49-F238E27FC236}">
              <a16:creationId xmlns:a16="http://schemas.microsoft.com/office/drawing/2014/main" id="{838877F0-5CD6-4A26-8C7C-0A723494D29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88" name="Line 168">
          <a:extLst>
            <a:ext uri="{FF2B5EF4-FFF2-40B4-BE49-F238E27FC236}">
              <a16:creationId xmlns:a16="http://schemas.microsoft.com/office/drawing/2014/main" id="{644BB2AC-1FED-44E9-806F-EB657775ED1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89" name="Line 169">
          <a:extLst>
            <a:ext uri="{FF2B5EF4-FFF2-40B4-BE49-F238E27FC236}">
              <a16:creationId xmlns:a16="http://schemas.microsoft.com/office/drawing/2014/main" id="{62BA6B53-C7FA-4069-ABE4-9FFA92A0A4F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90" name="Line 170">
          <a:extLst>
            <a:ext uri="{FF2B5EF4-FFF2-40B4-BE49-F238E27FC236}">
              <a16:creationId xmlns:a16="http://schemas.microsoft.com/office/drawing/2014/main" id="{E308872F-2AFB-4A11-AAAF-DF96AF1FD3D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91" name="Line 172">
          <a:extLst>
            <a:ext uri="{FF2B5EF4-FFF2-40B4-BE49-F238E27FC236}">
              <a16:creationId xmlns:a16="http://schemas.microsoft.com/office/drawing/2014/main" id="{BFD1DE7A-78CB-4333-B872-C1A696DE03B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92" name="Line 174">
          <a:extLst>
            <a:ext uri="{FF2B5EF4-FFF2-40B4-BE49-F238E27FC236}">
              <a16:creationId xmlns:a16="http://schemas.microsoft.com/office/drawing/2014/main" id="{AE876E37-6EE8-4081-B3B9-C8C565DCD2C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93" name="Line 176">
          <a:extLst>
            <a:ext uri="{FF2B5EF4-FFF2-40B4-BE49-F238E27FC236}">
              <a16:creationId xmlns:a16="http://schemas.microsoft.com/office/drawing/2014/main" id="{90A4BE6C-97D5-4330-90AD-8006AE4C963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94" name="Line 29">
          <a:extLst>
            <a:ext uri="{FF2B5EF4-FFF2-40B4-BE49-F238E27FC236}">
              <a16:creationId xmlns:a16="http://schemas.microsoft.com/office/drawing/2014/main" id="{169251F5-B473-43AD-93DB-E3CD9B2783C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95" name="Line 31">
          <a:extLst>
            <a:ext uri="{FF2B5EF4-FFF2-40B4-BE49-F238E27FC236}">
              <a16:creationId xmlns:a16="http://schemas.microsoft.com/office/drawing/2014/main" id="{C50B6703-2E4F-4989-8904-BB17A0301D4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96" name="Line 33">
          <a:extLst>
            <a:ext uri="{FF2B5EF4-FFF2-40B4-BE49-F238E27FC236}">
              <a16:creationId xmlns:a16="http://schemas.microsoft.com/office/drawing/2014/main" id="{F95FCF55-E087-4BB7-808F-1B435572BEB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97" name="Line 35">
          <a:extLst>
            <a:ext uri="{FF2B5EF4-FFF2-40B4-BE49-F238E27FC236}">
              <a16:creationId xmlns:a16="http://schemas.microsoft.com/office/drawing/2014/main" id="{56B7DC14-2464-48BE-8A4F-226C7EA4765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98" name="Line 37">
          <a:extLst>
            <a:ext uri="{FF2B5EF4-FFF2-40B4-BE49-F238E27FC236}">
              <a16:creationId xmlns:a16="http://schemas.microsoft.com/office/drawing/2014/main" id="{CA92F5B5-D35E-446B-B37C-7674E9FAD4A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99" name="Line 39">
          <a:extLst>
            <a:ext uri="{FF2B5EF4-FFF2-40B4-BE49-F238E27FC236}">
              <a16:creationId xmlns:a16="http://schemas.microsoft.com/office/drawing/2014/main" id="{405B9882-5758-40A5-A191-951B2D9A78C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00" name="Line 171">
          <a:extLst>
            <a:ext uri="{FF2B5EF4-FFF2-40B4-BE49-F238E27FC236}">
              <a16:creationId xmlns:a16="http://schemas.microsoft.com/office/drawing/2014/main" id="{1B575AFD-8395-4F0A-A02A-B9738778E32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01" name="Line 173">
          <a:extLst>
            <a:ext uri="{FF2B5EF4-FFF2-40B4-BE49-F238E27FC236}">
              <a16:creationId xmlns:a16="http://schemas.microsoft.com/office/drawing/2014/main" id="{3FAA6212-63DA-4631-8820-F9309987502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02" name="Line 175">
          <a:extLst>
            <a:ext uri="{FF2B5EF4-FFF2-40B4-BE49-F238E27FC236}">
              <a16:creationId xmlns:a16="http://schemas.microsoft.com/office/drawing/2014/main" id="{1DCC5706-F535-46F2-A3DC-313EE1FBD0B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03" name="Line 177">
          <a:extLst>
            <a:ext uri="{FF2B5EF4-FFF2-40B4-BE49-F238E27FC236}">
              <a16:creationId xmlns:a16="http://schemas.microsoft.com/office/drawing/2014/main" id="{DE7BFFA2-EB06-4682-AC1B-42AB32A4E62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04" name="Line 179">
          <a:extLst>
            <a:ext uri="{FF2B5EF4-FFF2-40B4-BE49-F238E27FC236}">
              <a16:creationId xmlns:a16="http://schemas.microsoft.com/office/drawing/2014/main" id="{3B35ECAE-83A4-4C53-9561-EC60010D966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05" name="Line 181">
          <a:extLst>
            <a:ext uri="{FF2B5EF4-FFF2-40B4-BE49-F238E27FC236}">
              <a16:creationId xmlns:a16="http://schemas.microsoft.com/office/drawing/2014/main" id="{CF6B0C10-77C9-479F-85E8-6097313B185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06" name="Line 29">
          <a:extLst>
            <a:ext uri="{FF2B5EF4-FFF2-40B4-BE49-F238E27FC236}">
              <a16:creationId xmlns:a16="http://schemas.microsoft.com/office/drawing/2014/main" id="{E51617BC-23C1-4776-AD60-EFE603D9F69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07" name="Line 31">
          <a:extLst>
            <a:ext uri="{FF2B5EF4-FFF2-40B4-BE49-F238E27FC236}">
              <a16:creationId xmlns:a16="http://schemas.microsoft.com/office/drawing/2014/main" id="{C36E0AAC-5E01-4EB9-956C-F709B52C967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08" name="Line 33">
          <a:extLst>
            <a:ext uri="{FF2B5EF4-FFF2-40B4-BE49-F238E27FC236}">
              <a16:creationId xmlns:a16="http://schemas.microsoft.com/office/drawing/2014/main" id="{A7755543-F1AF-4CF6-9505-74998ADE792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09" name="Line 35">
          <a:extLst>
            <a:ext uri="{FF2B5EF4-FFF2-40B4-BE49-F238E27FC236}">
              <a16:creationId xmlns:a16="http://schemas.microsoft.com/office/drawing/2014/main" id="{B7832E89-1734-47F3-A6B5-340FC975B24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10" name="Line 37">
          <a:extLst>
            <a:ext uri="{FF2B5EF4-FFF2-40B4-BE49-F238E27FC236}">
              <a16:creationId xmlns:a16="http://schemas.microsoft.com/office/drawing/2014/main" id="{9BB14833-CC95-4F4A-A979-F9635D8DAA8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11" name="Line 39">
          <a:extLst>
            <a:ext uri="{FF2B5EF4-FFF2-40B4-BE49-F238E27FC236}">
              <a16:creationId xmlns:a16="http://schemas.microsoft.com/office/drawing/2014/main" id="{DCEB241A-FEA3-4A7B-94C6-1592E54EB49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12" name="Line 171">
          <a:extLst>
            <a:ext uri="{FF2B5EF4-FFF2-40B4-BE49-F238E27FC236}">
              <a16:creationId xmlns:a16="http://schemas.microsoft.com/office/drawing/2014/main" id="{66B24058-1537-4682-B601-D2E78355FD0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13" name="Line 173">
          <a:extLst>
            <a:ext uri="{FF2B5EF4-FFF2-40B4-BE49-F238E27FC236}">
              <a16:creationId xmlns:a16="http://schemas.microsoft.com/office/drawing/2014/main" id="{3F87438C-A154-4F89-8E69-284F09695DE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14" name="Line 175">
          <a:extLst>
            <a:ext uri="{FF2B5EF4-FFF2-40B4-BE49-F238E27FC236}">
              <a16:creationId xmlns:a16="http://schemas.microsoft.com/office/drawing/2014/main" id="{C1A1B57E-F5F7-4085-83B3-AC106D75593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15" name="Line 177">
          <a:extLst>
            <a:ext uri="{FF2B5EF4-FFF2-40B4-BE49-F238E27FC236}">
              <a16:creationId xmlns:a16="http://schemas.microsoft.com/office/drawing/2014/main" id="{11CA80F3-64EA-46DE-9F0E-B021C90870F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16" name="Line 179">
          <a:extLst>
            <a:ext uri="{FF2B5EF4-FFF2-40B4-BE49-F238E27FC236}">
              <a16:creationId xmlns:a16="http://schemas.microsoft.com/office/drawing/2014/main" id="{7EB999A0-CEAF-45CE-BD74-5458F488B4F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17" name="Line 181">
          <a:extLst>
            <a:ext uri="{FF2B5EF4-FFF2-40B4-BE49-F238E27FC236}">
              <a16:creationId xmlns:a16="http://schemas.microsoft.com/office/drawing/2014/main" id="{93ECD6E8-2414-439D-9A4E-B1D9C38E629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18" name="Line 11">
          <a:extLst>
            <a:ext uri="{FF2B5EF4-FFF2-40B4-BE49-F238E27FC236}">
              <a16:creationId xmlns:a16="http://schemas.microsoft.com/office/drawing/2014/main" id="{D085786D-BCEB-4173-AD5A-B51BB92DA8E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19" name="Line 12">
          <a:extLst>
            <a:ext uri="{FF2B5EF4-FFF2-40B4-BE49-F238E27FC236}">
              <a16:creationId xmlns:a16="http://schemas.microsoft.com/office/drawing/2014/main" id="{1E1EF6E2-821E-4A9E-AC19-62845BB960B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20" name="Line 28">
          <a:extLst>
            <a:ext uri="{FF2B5EF4-FFF2-40B4-BE49-F238E27FC236}">
              <a16:creationId xmlns:a16="http://schemas.microsoft.com/office/drawing/2014/main" id="{04A07021-45DA-46AA-A88D-EF848A73948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21" name="Line 30">
          <a:extLst>
            <a:ext uri="{FF2B5EF4-FFF2-40B4-BE49-F238E27FC236}">
              <a16:creationId xmlns:a16="http://schemas.microsoft.com/office/drawing/2014/main" id="{D15A6CF2-49FC-4D23-AC14-147A8CE0A8A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22" name="Line 32">
          <a:extLst>
            <a:ext uri="{FF2B5EF4-FFF2-40B4-BE49-F238E27FC236}">
              <a16:creationId xmlns:a16="http://schemas.microsoft.com/office/drawing/2014/main" id="{D51C7CB6-51D4-4CF9-8CE7-3160FB7BCFE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23" name="Line 34">
          <a:extLst>
            <a:ext uri="{FF2B5EF4-FFF2-40B4-BE49-F238E27FC236}">
              <a16:creationId xmlns:a16="http://schemas.microsoft.com/office/drawing/2014/main" id="{C845962B-F62F-456D-B275-88F812F9A46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24" name="Line 36">
          <a:extLst>
            <a:ext uri="{FF2B5EF4-FFF2-40B4-BE49-F238E27FC236}">
              <a16:creationId xmlns:a16="http://schemas.microsoft.com/office/drawing/2014/main" id="{B11D8638-6160-46A7-848B-C4C41EC4066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25" name="Line 38">
          <a:extLst>
            <a:ext uri="{FF2B5EF4-FFF2-40B4-BE49-F238E27FC236}">
              <a16:creationId xmlns:a16="http://schemas.microsoft.com/office/drawing/2014/main" id="{6D2CC176-347D-4378-96ED-22CEEB7CE81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26" name="Line 168">
          <a:extLst>
            <a:ext uri="{FF2B5EF4-FFF2-40B4-BE49-F238E27FC236}">
              <a16:creationId xmlns:a16="http://schemas.microsoft.com/office/drawing/2014/main" id="{3439EB49-5BAD-473A-B622-79D947DC6C1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27" name="Line 169">
          <a:extLst>
            <a:ext uri="{FF2B5EF4-FFF2-40B4-BE49-F238E27FC236}">
              <a16:creationId xmlns:a16="http://schemas.microsoft.com/office/drawing/2014/main" id="{0C1B03ED-954A-4090-AD7B-E460E1A295B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28" name="Line 170">
          <a:extLst>
            <a:ext uri="{FF2B5EF4-FFF2-40B4-BE49-F238E27FC236}">
              <a16:creationId xmlns:a16="http://schemas.microsoft.com/office/drawing/2014/main" id="{E020DFFC-F76C-4877-BCE0-AF173908500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29" name="Line 172">
          <a:extLst>
            <a:ext uri="{FF2B5EF4-FFF2-40B4-BE49-F238E27FC236}">
              <a16:creationId xmlns:a16="http://schemas.microsoft.com/office/drawing/2014/main" id="{06564718-15AB-4072-B458-E997711E0A4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30" name="Line 174">
          <a:extLst>
            <a:ext uri="{FF2B5EF4-FFF2-40B4-BE49-F238E27FC236}">
              <a16:creationId xmlns:a16="http://schemas.microsoft.com/office/drawing/2014/main" id="{FF1C9460-F3BF-4B03-82D6-0FBCD3F9BE5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31" name="Line 176">
          <a:extLst>
            <a:ext uri="{FF2B5EF4-FFF2-40B4-BE49-F238E27FC236}">
              <a16:creationId xmlns:a16="http://schemas.microsoft.com/office/drawing/2014/main" id="{3885F7F7-3107-475D-ACEE-92918969B2C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32" name="Line 178">
          <a:extLst>
            <a:ext uri="{FF2B5EF4-FFF2-40B4-BE49-F238E27FC236}">
              <a16:creationId xmlns:a16="http://schemas.microsoft.com/office/drawing/2014/main" id="{D252C816-5078-43F8-84D2-A1B69E1B0A8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33" name="Line 180">
          <a:extLst>
            <a:ext uri="{FF2B5EF4-FFF2-40B4-BE49-F238E27FC236}">
              <a16:creationId xmlns:a16="http://schemas.microsoft.com/office/drawing/2014/main" id="{6A581B3B-EEB6-40B9-ABFF-91567624B6B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34" name="Line 11">
          <a:extLst>
            <a:ext uri="{FF2B5EF4-FFF2-40B4-BE49-F238E27FC236}">
              <a16:creationId xmlns:a16="http://schemas.microsoft.com/office/drawing/2014/main" id="{5D7B6F77-993E-45E9-BD01-15DF304D063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35" name="Line 12">
          <a:extLst>
            <a:ext uri="{FF2B5EF4-FFF2-40B4-BE49-F238E27FC236}">
              <a16:creationId xmlns:a16="http://schemas.microsoft.com/office/drawing/2014/main" id="{51B0AAAB-F916-49A8-839C-8427D635786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36" name="Line 28">
          <a:extLst>
            <a:ext uri="{FF2B5EF4-FFF2-40B4-BE49-F238E27FC236}">
              <a16:creationId xmlns:a16="http://schemas.microsoft.com/office/drawing/2014/main" id="{42857730-9509-4191-B8F5-CDB9F716DE7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37" name="Line 30">
          <a:extLst>
            <a:ext uri="{FF2B5EF4-FFF2-40B4-BE49-F238E27FC236}">
              <a16:creationId xmlns:a16="http://schemas.microsoft.com/office/drawing/2014/main" id="{E9E974D5-E4FC-42D0-AC05-425C42A5D8E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38" name="Line 32">
          <a:extLst>
            <a:ext uri="{FF2B5EF4-FFF2-40B4-BE49-F238E27FC236}">
              <a16:creationId xmlns:a16="http://schemas.microsoft.com/office/drawing/2014/main" id="{BB0DF3D0-C6FA-4A8A-8B0A-7F4EEB5AF89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39" name="Line 34">
          <a:extLst>
            <a:ext uri="{FF2B5EF4-FFF2-40B4-BE49-F238E27FC236}">
              <a16:creationId xmlns:a16="http://schemas.microsoft.com/office/drawing/2014/main" id="{922BBF97-3D6A-4E37-8071-D3D05157DF1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40" name="Line 36">
          <a:extLst>
            <a:ext uri="{FF2B5EF4-FFF2-40B4-BE49-F238E27FC236}">
              <a16:creationId xmlns:a16="http://schemas.microsoft.com/office/drawing/2014/main" id="{8D20D61D-C0B9-4789-A061-55BB6BE855F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41" name="Line 38">
          <a:extLst>
            <a:ext uri="{FF2B5EF4-FFF2-40B4-BE49-F238E27FC236}">
              <a16:creationId xmlns:a16="http://schemas.microsoft.com/office/drawing/2014/main" id="{F31E8A47-9A1C-4EEC-BEA7-2544352E798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42" name="Line 168">
          <a:extLst>
            <a:ext uri="{FF2B5EF4-FFF2-40B4-BE49-F238E27FC236}">
              <a16:creationId xmlns:a16="http://schemas.microsoft.com/office/drawing/2014/main" id="{A01E21A1-D079-41C6-8F9B-E7135840285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43" name="Line 169">
          <a:extLst>
            <a:ext uri="{FF2B5EF4-FFF2-40B4-BE49-F238E27FC236}">
              <a16:creationId xmlns:a16="http://schemas.microsoft.com/office/drawing/2014/main" id="{58C9D14A-55E6-4C96-A98A-8B7BE793381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44" name="Line 170">
          <a:extLst>
            <a:ext uri="{FF2B5EF4-FFF2-40B4-BE49-F238E27FC236}">
              <a16:creationId xmlns:a16="http://schemas.microsoft.com/office/drawing/2014/main" id="{00CED3F7-5BAD-4CA4-8409-362E1A22CAF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45" name="Line 172">
          <a:extLst>
            <a:ext uri="{FF2B5EF4-FFF2-40B4-BE49-F238E27FC236}">
              <a16:creationId xmlns:a16="http://schemas.microsoft.com/office/drawing/2014/main" id="{17C60800-45F1-43E9-AF28-C2E1FEE561E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46" name="Line 174">
          <a:extLst>
            <a:ext uri="{FF2B5EF4-FFF2-40B4-BE49-F238E27FC236}">
              <a16:creationId xmlns:a16="http://schemas.microsoft.com/office/drawing/2014/main" id="{03A7FF7C-4D45-41B2-809B-281C2E3648F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47" name="Line 176">
          <a:extLst>
            <a:ext uri="{FF2B5EF4-FFF2-40B4-BE49-F238E27FC236}">
              <a16:creationId xmlns:a16="http://schemas.microsoft.com/office/drawing/2014/main" id="{11146D25-074B-460C-8586-CCA523F5419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48" name="Line 178">
          <a:extLst>
            <a:ext uri="{FF2B5EF4-FFF2-40B4-BE49-F238E27FC236}">
              <a16:creationId xmlns:a16="http://schemas.microsoft.com/office/drawing/2014/main" id="{55C242FF-53E6-4849-982D-69889439984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49" name="Line 180">
          <a:extLst>
            <a:ext uri="{FF2B5EF4-FFF2-40B4-BE49-F238E27FC236}">
              <a16:creationId xmlns:a16="http://schemas.microsoft.com/office/drawing/2014/main" id="{CF835272-B420-495A-AC47-D917FE235C7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50" name="Line 11">
          <a:extLst>
            <a:ext uri="{FF2B5EF4-FFF2-40B4-BE49-F238E27FC236}">
              <a16:creationId xmlns:a16="http://schemas.microsoft.com/office/drawing/2014/main" id="{9F604288-785F-41C8-A4E9-8EE79819D35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51" name="Line 12">
          <a:extLst>
            <a:ext uri="{FF2B5EF4-FFF2-40B4-BE49-F238E27FC236}">
              <a16:creationId xmlns:a16="http://schemas.microsoft.com/office/drawing/2014/main" id="{A3EFA126-9C71-4668-B4AE-BDC85E81824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52" name="Line 28">
          <a:extLst>
            <a:ext uri="{FF2B5EF4-FFF2-40B4-BE49-F238E27FC236}">
              <a16:creationId xmlns:a16="http://schemas.microsoft.com/office/drawing/2014/main" id="{C30A55C1-DF33-4A41-9F24-D5268E6803D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53" name="Line 30">
          <a:extLst>
            <a:ext uri="{FF2B5EF4-FFF2-40B4-BE49-F238E27FC236}">
              <a16:creationId xmlns:a16="http://schemas.microsoft.com/office/drawing/2014/main" id="{E70469A7-5FE7-4978-BC99-A81EDB37E55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54" name="Line 32">
          <a:extLst>
            <a:ext uri="{FF2B5EF4-FFF2-40B4-BE49-F238E27FC236}">
              <a16:creationId xmlns:a16="http://schemas.microsoft.com/office/drawing/2014/main" id="{9488AD9A-88FC-4CAE-8DFF-82AEC97B964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55" name="Line 34">
          <a:extLst>
            <a:ext uri="{FF2B5EF4-FFF2-40B4-BE49-F238E27FC236}">
              <a16:creationId xmlns:a16="http://schemas.microsoft.com/office/drawing/2014/main" id="{C3BD4E46-4DD8-4477-8D14-BA4B871AA33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56" name="Line 36">
          <a:extLst>
            <a:ext uri="{FF2B5EF4-FFF2-40B4-BE49-F238E27FC236}">
              <a16:creationId xmlns:a16="http://schemas.microsoft.com/office/drawing/2014/main" id="{8081204E-941D-4189-8931-8688F50A4AC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57" name="Line 38">
          <a:extLst>
            <a:ext uri="{FF2B5EF4-FFF2-40B4-BE49-F238E27FC236}">
              <a16:creationId xmlns:a16="http://schemas.microsoft.com/office/drawing/2014/main" id="{FBF44B55-B763-4465-8283-5E857A15A86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58" name="Line 168">
          <a:extLst>
            <a:ext uri="{FF2B5EF4-FFF2-40B4-BE49-F238E27FC236}">
              <a16:creationId xmlns:a16="http://schemas.microsoft.com/office/drawing/2014/main" id="{4AC34AF1-9C1F-4A50-ABC1-BE82EAD342B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59" name="Line 169">
          <a:extLst>
            <a:ext uri="{FF2B5EF4-FFF2-40B4-BE49-F238E27FC236}">
              <a16:creationId xmlns:a16="http://schemas.microsoft.com/office/drawing/2014/main" id="{27E5DB15-9D59-401D-9AE0-16A7C2DF152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60" name="Line 170">
          <a:extLst>
            <a:ext uri="{FF2B5EF4-FFF2-40B4-BE49-F238E27FC236}">
              <a16:creationId xmlns:a16="http://schemas.microsoft.com/office/drawing/2014/main" id="{1E0B87FD-4D5C-4D1D-8ADD-9558733ABA9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61" name="Line 172">
          <a:extLst>
            <a:ext uri="{FF2B5EF4-FFF2-40B4-BE49-F238E27FC236}">
              <a16:creationId xmlns:a16="http://schemas.microsoft.com/office/drawing/2014/main" id="{F54A3659-2EB8-450B-B3C8-852C60CF0B5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62" name="Line 174">
          <a:extLst>
            <a:ext uri="{FF2B5EF4-FFF2-40B4-BE49-F238E27FC236}">
              <a16:creationId xmlns:a16="http://schemas.microsoft.com/office/drawing/2014/main" id="{53DC564D-A35B-4C46-9A48-39FC15EC1A3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63" name="Line 176">
          <a:extLst>
            <a:ext uri="{FF2B5EF4-FFF2-40B4-BE49-F238E27FC236}">
              <a16:creationId xmlns:a16="http://schemas.microsoft.com/office/drawing/2014/main" id="{A3292727-A85E-4236-BA1A-9F9206AED5D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64" name="Line 178">
          <a:extLst>
            <a:ext uri="{FF2B5EF4-FFF2-40B4-BE49-F238E27FC236}">
              <a16:creationId xmlns:a16="http://schemas.microsoft.com/office/drawing/2014/main" id="{2FD4CD34-E40F-46E2-B6DA-3D2D590E9DF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65" name="Line 180">
          <a:extLst>
            <a:ext uri="{FF2B5EF4-FFF2-40B4-BE49-F238E27FC236}">
              <a16:creationId xmlns:a16="http://schemas.microsoft.com/office/drawing/2014/main" id="{F20BDD89-D2EC-4B74-B376-8E127629303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66" name="Line 11">
          <a:extLst>
            <a:ext uri="{FF2B5EF4-FFF2-40B4-BE49-F238E27FC236}">
              <a16:creationId xmlns:a16="http://schemas.microsoft.com/office/drawing/2014/main" id="{6EE023B9-0740-4FAF-9B19-1B12E947EB3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67" name="Line 12">
          <a:extLst>
            <a:ext uri="{FF2B5EF4-FFF2-40B4-BE49-F238E27FC236}">
              <a16:creationId xmlns:a16="http://schemas.microsoft.com/office/drawing/2014/main" id="{1348A7A0-A100-445B-92F3-29669B3A0AF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68" name="Line 28">
          <a:extLst>
            <a:ext uri="{FF2B5EF4-FFF2-40B4-BE49-F238E27FC236}">
              <a16:creationId xmlns:a16="http://schemas.microsoft.com/office/drawing/2014/main" id="{74E4C38D-A5B1-47C5-974D-CDB3314629E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69" name="Line 30">
          <a:extLst>
            <a:ext uri="{FF2B5EF4-FFF2-40B4-BE49-F238E27FC236}">
              <a16:creationId xmlns:a16="http://schemas.microsoft.com/office/drawing/2014/main" id="{D8A6BE45-CE79-4070-A18B-6713710DD63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70" name="Line 32">
          <a:extLst>
            <a:ext uri="{FF2B5EF4-FFF2-40B4-BE49-F238E27FC236}">
              <a16:creationId xmlns:a16="http://schemas.microsoft.com/office/drawing/2014/main" id="{6F548D0C-DD0C-48F1-BA1D-520E63376C9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71" name="Line 34">
          <a:extLst>
            <a:ext uri="{FF2B5EF4-FFF2-40B4-BE49-F238E27FC236}">
              <a16:creationId xmlns:a16="http://schemas.microsoft.com/office/drawing/2014/main" id="{7EE99A4E-14BD-4170-9FC6-E5B83306075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72" name="Line 36">
          <a:extLst>
            <a:ext uri="{FF2B5EF4-FFF2-40B4-BE49-F238E27FC236}">
              <a16:creationId xmlns:a16="http://schemas.microsoft.com/office/drawing/2014/main" id="{62ACBE05-19D7-4901-A434-A9719954F8B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73" name="Line 38">
          <a:extLst>
            <a:ext uri="{FF2B5EF4-FFF2-40B4-BE49-F238E27FC236}">
              <a16:creationId xmlns:a16="http://schemas.microsoft.com/office/drawing/2014/main" id="{C5715006-6AE4-406E-85A7-6326D194407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74" name="Line 168">
          <a:extLst>
            <a:ext uri="{FF2B5EF4-FFF2-40B4-BE49-F238E27FC236}">
              <a16:creationId xmlns:a16="http://schemas.microsoft.com/office/drawing/2014/main" id="{A4A5584F-BCE9-4473-8D5D-C83088365E0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75" name="Line 169">
          <a:extLst>
            <a:ext uri="{FF2B5EF4-FFF2-40B4-BE49-F238E27FC236}">
              <a16:creationId xmlns:a16="http://schemas.microsoft.com/office/drawing/2014/main" id="{0D6E8929-DDEE-49D2-AD23-390AEE35CC7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76" name="Line 170">
          <a:extLst>
            <a:ext uri="{FF2B5EF4-FFF2-40B4-BE49-F238E27FC236}">
              <a16:creationId xmlns:a16="http://schemas.microsoft.com/office/drawing/2014/main" id="{B5BDE6DF-22DE-401D-84D1-F336836FC7C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77" name="Line 172">
          <a:extLst>
            <a:ext uri="{FF2B5EF4-FFF2-40B4-BE49-F238E27FC236}">
              <a16:creationId xmlns:a16="http://schemas.microsoft.com/office/drawing/2014/main" id="{B4429849-A9D7-489E-94C1-FDE80F6286E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78" name="Line 174">
          <a:extLst>
            <a:ext uri="{FF2B5EF4-FFF2-40B4-BE49-F238E27FC236}">
              <a16:creationId xmlns:a16="http://schemas.microsoft.com/office/drawing/2014/main" id="{68C14DCA-3863-4D2F-B082-01535BCABE1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79" name="Line 176">
          <a:extLst>
            <a:ext uri="{FF2B5EF4-FFF2-40B4-BE49-F238E27FC236}">
              <a16:creationId xmlns:a16="http://schemas.microsoft.com/office/drawing/2014/main" id="{122CBDB8-AF9C-4832-B899-4B1DFD88F93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80" name="Line 29">
          <a:extLst>
            <a:ext uri="{FF2B5EF4-FFF2-40B4-BE49-F238E27FC236}">
              <a16:creationId xmlns:a16="http://schemas.microsoft.com/office/drawing/2014/main" id="{AEC11ADF-2083-497B-BD27-4A2149DB753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81" name="Line 31">
          <a:extLst>
            <a:ext uri="{FF2B5EF4-FFF2-40B4-BE49-F238E27FC236}">
              <a16:creationId xmlns:a16="http://schemas.microsoft.com/office/drawing/2014/main" id="{F0E86993-62AB-4923-8E5D-71D361E5854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82" name="Line 33">
          <a:extLst>
            <a:ext uri="{FF2B5EF4-FFF2-40B4-BE49-F238E27FC236}">
              <a16:creationId xmlns:a16="http://schemas.microsoft.com/office/drawing/2014/main" id="{CFBD5A09-650C-4559-83E8-5F76EAE644B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83" name="Line 35">
          <a:extLst>
            <a:ext uri="{FF2B5EF4-FFF2-40B4-BE49-F238E27FC236}">
              <a16:creationId xmlns:a16="http://schemas.microsoft.com/office/drawing/2014/main" id="{CD8F560E-22BB-4C9A-843E-ADC38C10BCD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84" name="Line 37">
          <a:extLst>
            <a:ext uri="{FF2B5EF4-FFF2-40B4-BE49-F238E27FC236}">
              <a16:creationId xmlns:a16="http://schemas.microsoft.com/office/drawing/2014/main" id="{11D62F4A-05DD-4492-8779-58067504177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85" name="Line 39">
          <a:extLst>
            <a:ext uri="{FF2B5EF4-FFF2-40B4-BE49-F238E27FC236}">
              <a16:creationId xmlns:a16="http://schemas.microsoft.com/office/drawing/2014/main" id="{A7D025BA-A078-4DFD-8B21-FF94564F01F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86" name="Line 171">
          <a:extLst>
            <a:ext uri="{FF2B5EF4-FFF2-40B4-BE49-F238E27FC236}">
              <a16:creationId xmlns:a16="http://schemas.microsoft.com/office/drawing/2014/main" id="{1C439D27-E404-460D-A166-8170D8A7DDE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87" name="Line 173">
          <a:extLst>
            <a:ext uri="{FF2B5EF4-FFF2-40B4-BE49-F238E27FC236}">
              <a16:creationId xmlns:a16="http://schemas.microsoft.com/office/drawing/2014/main" id="{4B86C47C-C5C3-47EB-B035-47EE3D80310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88" name="Line 175">
          <a:extLst>
            <a:ext uri="{FF2B5EF4-FFF2-40B4-BE49-F238E27FC236}">
              <a16:creationId xmlns:a16="http://schemas.microsoft.com/office/drawing/2014/main" id="{8B8A3D38-23BE-44AA-9556-D76B5ECC96D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89" name="Line 177">
          <a:extLst>
            <a:ext uri="{FF2B5EF4-FFF2-40B4-BE49-F238E27FC236}">
              <a16:creationId xmlns:a16="http://schemas.microsoft.com/office/drawing/2014/main" id="{2520DD39-A284-4751-A112-37FD99A259D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90" name="Line 179">
          <a:extLst>
            <a:ext uri="{FF2B5EF4-FFF2-40B4-BE49-F238E27FC236}">
              <a16:creationId xmlns:a16="http://schemas.microsoft.com/office/drawing/2014/main" id="{08A7455F-60D8-4741-BA7A-A5A92ADA4BA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91" name="Line 181">
          <a:extLst>
            <a:ext uri="{FF2B5EF4-FFF2-40B4-BE49-F238E27FC236}">
              <a16:creationId xmlns:a16="http://schemas.microsoft.com/office/drawing/2014/main" id="{89DFF7C3-908A-402C-ABD0-AF8A91EB3D5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92" name="Line 29">
          <a:extLst>
            <a:ext uri="{FF2B5EF4-FFF2-40B4-BE49-F238E27FC236}">
              <a16:creationId xmlns:a16="http://schemas.microsoft.com/office/drawing/2014/main" id="{F9B35DA1-4F7E-4D0B-B08D-8C1792082B8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93" name="Line 31">
          <a:extLst>
            <a:ext uri="{FF2B5EF4-FFF2-40B4-BE49-F238E27FC236}">
              <a16:creationId xmlns:a16="http://schemas.microsoft.com/office/drawing/2014/main" id="{EAB40A70-E4BF-4295-B6BA-22F64E9436F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94" name="Line 33">
          <a:extLst>
            <a:ext uri="{FF2B5EF4-FFF2-40B4-BE49-F238E27FC236}">
              <a16:creationId xmlns:a16="http://schemas.microsoft.com/office/drawing/2014/main" id="{1F8E9482-028A-417A-B0E9-CE5575FFAB1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95" name="Line 35">
          <a:extLst>
            <a:ext uri="{FF2B5EF4-FFF2-40B4-BE49-F238E27FC236}">
              <a16:creationId xmlns:a16="http://schemas.microsoft.com/office/drawing/2014/main" id="{2D0FEF79-5204-4944-9973-AB52B8020B2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96" name="Line 37">
          <a:extLst>
            <a:ext uri="{FF2B5EF4-FFF2-40B4-BE49-F238E27FC236}">
              <a16:creationId xmlns:a16="http://schemas.microsoft.com/office/drawing/2014/main" id="{1BFC1C86-539F-453F-AF66-06A910C6313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97" name="Line 39">
          <a:extLst>
            <a:ext uri="{FF2B5EF4-FFF2-40B4-BE49-F238E27FC236}">
              <a16:creationId xmlns:a16="http://schemas.microsoft.com/office/drawing/2014/main" id="{2FD21278-C7ED-4301-8202-CECCC03D9AF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98" name="Line 171">
          <a:extLst>
            <a:ext uri="{FF2B5EF4-FFF2-40B4-BE49-F238E27FC236}">
              <a16:creationId xmlns:a16="http://schemas.microsoft.com/office/drawing/2014/main" id="{0D7F08B4-F9A8-4D34-A6B7-253FE3326F0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99" name="Line 173">
          <a:extLst>
            <a:ext uri="{FF2B5EF4-FFF2-40B4-BE49-F238E27FC236}">
              <a16:creationId xmlns:a16="http://schemas.microsoft.com/office/drawing/2014/main" id="{61C7B7EB-05A7-456D-A696-C5467D44FB9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00" name="Line 175">
          <a:extLst>
            <a:ext uri="{FF2B5EF4-FFF2-40B4-BE49-F238E27FC236}">
              <a16:creationId xmlns:a16="http://schemas.microsoft.com/office/drawing/2014/main" id="{EAF51048-8491-4F5F-B594-D066B2896F7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01" name="Line 177">
          <a:extLst>
            <a:ext uri="{FF2B5EF4-FFF2-40B4-BE49-F238E27FC236}">
              <a16:creationId xmlns:a16="http://schemas.microsoft.com/office/drawing/2014/main" id="{876844FA-C180-48FB-A683-9AA17A2ACB3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02" name="Line 179">
          <a:extLst>
            <a:ext uri="{FF2B5EF4-FFF2-40B4-BE49-F238E27FC236}">
              <a16:creationId xmlns:a16="http://schemas.microsoft.com/office/drawing/2014/main" id="{7304771F-5DA0-4C6F-A553-8B33636443C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03" name="Line 181">
          <a:extLst>
            <a:ext uri="{FF2B5EF4-FFF2-40B4-BE49-F238E27FC236}">
              <a16:creationId xmlns:a16="http://schemas.microsoft.com/office/drawing/2014/main" id="{E0CC3386-0BC3-46EA-81FD-B3E5FCCBA18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04" name="Line 11">
          <a:extLst>
            <a:ext uri="{FF2B5EF4-FFF2-40B4-BE49-F238E27FC236}">
              <a16:creationId xmlns:a16="http://schemas.microsoft.com/office/drawing/2014/main" id="{C21C58DE-3CB4-49F3-AAAC-1A00F5F681C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05" name="Line 12">
          <a:extLst>
            <a:ext uri="{FF2B5EF4-FFF2-40B4-BE49-F238E27FC236}">
              <a16:creationId xmlns:a16="http://schemas.microsoft.com/office/drawing/2014/main" id="{3BBB966E-FCD7-4E15-BDDB-0B6BCEA1BD3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06" name="Line 28">
          <a:extLst>
            <a:ext uri="{FF2B5EF4-FFF2-40B4-BE49-F238E27FC236}">
              <a16:creationId xmlns:a16="http://schemas.microsoft.com/office/drawing/2014/main" id="{676E25EE-D70D-40B2-83F3-1FB11B783E2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07" name="Line 30">
          <a:extLst>
            <a:ext uri="{FF2B5EF4-FFF2-40B4-BE49-F238E27FC236}">
              <a16:creationId xmlns:a16="http://schemas.microsoft.com/office/drawing/2014/main" id="{1B1F9CD7-6AF8-45A0-8150-EF3EEFD7D3A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08" name="Line 32">
          <a:extLst>
            <a:ext uri="{FF2B5EF4-FFF2-40B4-BE49-F238E27FC236}">
              <a16:creationId xmlns:a16="http://schemas.microsoft.com/office/drawing/2014/main" id="{CAE49AF9-1B18-40C2-A661-7195F98BDD1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09" name="Line 34">
          <a:extLst>
            <a:ext uri="{FF2B5EF4-FFF2-40B4-BE49-F238E27FC236}">
              <a16:creationId xmlns:a16="http://schemas.microsoft.com/office/drawing/2014/main" id="{34BD2DC6-A27F-4788-AB4C-6A1064F48DD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10" name="Line 36">
          <a:extLst>
            <a:ext uri="{FF2B5EF4-FFF2-40B4-BE49-F238E27FC236}">
              <a16:creationId xmlns:a16="http://schemas.microsoft.com/office/drawing/2014/main" id="{04D515C2-A01E-4078-96C1-96DBC173A5A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11" name="Line 38">
          <a:extLst>
            <a:ext uri="{FF2B5EF4-FFF2-40B4-BE49-F238E27FC236}">
              <a16:creationId xmlns:a16="http://schemas.microsoft.com/office/drawing/2014/main" id="{531E7CFE-1DB5-41B2-B2B6-3E86EA7AC44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12" name="Line 168">
          <a:extLst>
            <a:ext uri="{FF2B5EF4-FFF2-40B4-BE49-F238E27FC236}">
              <a16:creationId xmlns:a16="http://schemas.microsoft.com/office/drawing/2014/main" id="{D50C2B07-01F1-4C10-8046-2407CEAAC96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13" name="Line 169">
          <a:extLst>
            <a:ext uri="{FF2B5EF4-FFF2-40B4-BE49-F238E27FC236}">
              <a16:creationId xmlns:a16="http://schemas.microsoft.com/office/drawing/2014/main" id="{B5090614-A3F1-45A6-BE4E-EDC60658A55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14" name="Line 170">
          <a:extLst>
            <a:ext uri="{FF2B5EF4-FFF2-40B4-BE49-F238E27FC236}">
              <a16:creationId xmlns:a16="http://schemas.microsoft.com/office/drawing/2014/main" id="{6A9B0C33-BE27-4308-86B7-EDF0B1197F5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15" name="Line 172">
          <a:extLst>
            <a:ext uri="{FF2B5EF4-FFF2-40B4-BE49-F238E27FC236}">
              <a16:creationId xmlns:a16="http://schemas.microsoft.com/office/drawing/2014/main" id="{D9D215E9-B6D2-4097-A547-2136B5EA7C2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16" name="Line 174">
          <a:extLst>
            <a:ext uri="{FF2B5EF4-FFF2-40B4-BE49-F238E27FC236}">
              <a16:creationId xmlns:a16="http://schemas.microsoft.com/office/drawing/2014/main" id="{3C00925D-2B43-4EDD-B888-FD0E7FC92AF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17" name="Line 176">
          <a:extLst>
            <a:ext uri="{FF2B5EF4-FFF2-40B4-BE49-F238E27FC236}">
              <a16:creationId xmlns:a16="http://schemas.microsoft.com/office/drawing/2014/main" id="{08808E81-570C-4FE2-8C6E-E5E4D32A16F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18" name="Line 178">
          <a:extLst>
            <a:ext uri="{FF2B5EF4-FFF2-40B4-BE49-F238E27FC236}">
              <a16:creationId xmlns:a16="http://schemas.microsoft.com/office/drawing/2014/main" id="{5F1C77CB-432F-4A95-B118-A4839A215E6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19" name="Line 180">
          <a:extLst>
            <a:ext uri="{FF2B5EF4-FFF2-40B4-BE49-F238E27FC236}">
              <a16:creationId xmlns:a16="http://schemas.microsoft.com/office/drawing/2014/main" id="{FD17504F-DB8A-4C60-9991-59C49F55B20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20" name="Line 11">
          <a:extLst>
            <a:ext uri="{FF2B5EF4-FFF2-40B4-BE49-F238E27FC236}">
              <a16:creationId xmlns:a16="http://schemas.microsoft.com/office/drawing/2014/main" id="{0F7C5476-9488-458B-81A5-DADD1BD2652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21" name="Line 12">
          <a:extLst>
            <a:ext uri="{FF2B5EF4-FFF2-40B4-BE49-F238E27FC236}">
              <a16:creationId xmlns:a16="http://schemas.microsoft.com/office/drawing/2014/main" id="{82A04290-7D9B-41E3-BDA1-121C0758B98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22" name="Line 28">
          <a:extLst>
            <a:ext uri="{FF2B5EF4-FFF2-40B4-BE49-F238E27FC236}">
              <a16:creationId xmlns:a16="http://schemas.microsoft.com/office/drawing/2014/main" id="{0A56128C-9D37-4B95-8FC9-9F6C748B54F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23" name="Line 30">
          <a:extLst>
            <a:ext uri="{FF2B5EF4-FFF2-40B4-BE49-F238E27FC236}">
              <a16:creationId xmlns:a16="http://schemas.microsoft.com/office/drawing/2014/main" id="{D2278CE1-213D-4B76-A9A3-11DC8CF6ECA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24" name="Line 32">
          <a:extLst>
            <a:ext uri="{FF2B5EF4-FFF2-40B4-BE49-F238E27FC236}">
              <a16:creationId xmlns:a16="http://schemas.microsoft.com/office/drawing/2014/main" id="{01D06DD4-E034-4A76-ACF6-C7C714EDB5E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25" name="Line 34">
          <a:extLst>
            <a:ext uri="{FF2B5EF4-FFF2-40B4-BE49-F238E27FC236}">
              <a16:creationId xmlns:a16="http://schemas.microsoft.com/office/drawing/2014/main" id="{7E63E245-AC78-4A1F-ABE1-05EF57ABF66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26" name="Line 36">
          <a:extLst>
            <a:ext uri="{FF2B5EF4-FFF2-40B4-BE49-F238E27FC236}">
              <a16:creationId xmlns:a16="http://schemas.microsoft.com/office/drawing/2014/main" id="{3674A737-EBB8-4E98-BEF7-B140B236E95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27" name="Line 38">
          <a:extLst>
            <a:ext uri="{FF2B5EF4-FFF2-40B4-BE49-F238E27FC236}">
              <a16:creationId xmlns:a16="http://schemas.microsoft.com/office/drawing/2014/main" id="{2BFB05B9-4845-4D49-B150-6A4332E6B16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28" name="Line 168">
          <a:extLst>
            <a:ext uri="{FF2B5EF4-FFF2-40B4-BE49-F238E27FC236}">
              <a16:creationId xmlns:a16="http://schemas.microsoft.com/office/drawing/2014/main" id="{85C1FDB5-CE25-425E-B545-90ACB65E9F7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29" name="Line 169">
          <a:extLst>
            <a:ext uri="{FF2B5EF4-FFF2-40B4-BE49-F238E27FC236}">
              <a16:creationId xmlns:a16="http://schemas.microsoft.com/office/drawing/2014/main" id="{C912F8F7-F2B3-4E38-9531-C1E3705F031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30" name="Line 170">
          <a:extLst>
            <a:ext uri="{FF2B5EF4-FFF2-40B4-BE49-F238E27FC236}">
              <a16:creationId xmlns:a16="http://schemas.microsoft.com/office/drawing/2014/main" id="{520E3C27-23EB-4629-924B-7B58744F099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31" name="Line 172">
          <a:extLst>
            <a:ext uri="{FF2B5EF4-FFF2-40B4-BE49-F238E27FC236}">
              <a16:creationId xmlns:a16="http://schemas.microsoft.com/office/drawing/2014/main" id="{05928D35-3141-4B72-8C69-52DE59F4E5C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32" name="Line 174">
          <a:extLst>
            <a:ext uri="{FF2B5EF4-FFF2-40B4-BE49-F238E27FC236}">
              <a16:creationId xmlns:a16="http://schemas.microsoft.com/office/drawing/2014/main" id="{07BBDE76-F05C-4C5F-868B-D01248A7A08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33" name="Line 176">
          <a:extLst>
            <a:ext uri="{FF2B5EF4-FFF2-40B4-BE49-F238E27FC236}">
              <a16:creationId xmlns:a16="http://schemas.microsoft.com/office/drawing/2014/main" id="{BA1239FA-3150-4BC1-A4D6-3D5BB4A8371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34" name="Line 178">
          <a:extLst>
            <a:ext uri="{FF2B5EF4-FFF2-40B4-BE49-F238E27FC236}">
              <a16:creationId xmlns:a16="http://schemas.microsoft.com/office/drawing/2014/main" id="{F5E8C9B0-2EEE-4448-BADC-8C6642EE282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35" name="Line 180">
          <a:extLst>
            <a:ext uri="{FF2B5EF4-FFF2-40B4-BE49-F238E27FC236}">
              <a16:creationId xmlns:a16="http://schemas.microsoft.com/office/drawing/2014/main" id="{03564574-BCE4-4731-83B1-E11A6549DF4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36" name="Line 11">
          <a:extLst>
            <a:ext uri="{FF2B5EF4-FFF2-40B4-BE49-F238E27FC236}">
              <a16:creationId xmlns:a16="http://schemas.microsoft.com/office/drawing/2014/main" id="{97C9515D-DE60-4A61-B843-D74947001F0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37" name="Line 12">
          <a:extLst>
            <a:ext uri="{FF2B5EF4-FFF2-40B4-BE49-F238E27FC236}">
              <a16:creationId xmlns:a16="http://schemas.microsoft.com/office/drawing/2014/main" id="{845171C6-AE24-460F-B857-A0764EE8D10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38" name="Line 28">
          <a:extLst>
            <a:ext uri="{FF2B5EF4-FFF2-40B4-BE49-F238E27FC236}">
              <a16:creationId xmlns:a16="http://schemas.microsoft.com/office/drawing/2014/main" id="{79778570-B8F8-41DF-A6BC-0C4509EAF0E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39" name="Line 30">
          <a:extLst>
            <a:ext uri="{FF2B5EF4-FFF2-40B4-BE49-F238E27FC236}">
              <a16:creationId xmlns:a16="http://schemas.microsoft.com/office/drawing/2014/main" id="{39A9A95D-F598-450D-A1EB-8FE3EC44858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40" name="Line 32">
          <a:extLst>
            <a:ext uri="{FF2B5EF4-FFF2-40B4-BE49-F238E27FC236}">
              <a16:creationId xmlns:a16="http://schemas.microsoft.com/office/drawing/2014/main" id="{2AC8DE0A-956F-4EFF-8630-D0343139BDD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41" name="Line 34">
          <a:extLst>
            <a:ext uri="{FF2B5EF4-FFF2-40B4-BE49-F238E27FC236}">
              <a16:creationId xmlns:a16="http://schemas.microsoft.com/office/drawing/2014/main" id="{B55A80DA-D7BE-4984-BC8E-BCC5973EB3C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42" name="Line 36">
          <a:extLst>
            <a:ext uri="{FF2B5EF4-FFF2-40B4-BE49-F238E27FC236}">
              <a16:creationId xmlns:a16="http://schemas.microsoft.com/office/drawing/2014/main" id="{CB55497B-135C-4B7C-B9C4-B9EBD02663F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43" name="Line 38">
          <a:extLst>
            <a:ext uri="{FF2B5EF4-FFF2-40B4-BE49-F238E27FC236}">
              <a16:creationId xmlns:a16="http://schemas.microsoft.com/office/drawing/2014/main" id="{6C8FC45C-665E-4D06-A998-DBFFF92D868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44" name="Line 168">
          <a:extLst>
            <a:ext uri="{FF2B5EF4-FFF2-40B4-BE49-F238E27FC236}">
              <a16:creationId xmlns:a16="http://schemas.microsoft.com/office/drawing/2014/main" id="{026641EB-4E7D-4E84-8DD1-D8F421382EB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45" name="Line 169">
          <a:extLst>
            <a:ext uri="{FF2B5EF4-FFF2-40B4-BE49-F238E27FC236}">
              <a16:creationId xmlns:a16="http://schemas.microsoft.com/office/drawing/2014/main" id="{21E455D3-9889-4042-9B41-4D8C367DB35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46" name="Line 170">
          <a:extLst>
            <a:ext uri="{FF2B5EF4-FFF2-40B4-BE49-F238E27FC236}">
              <a16:creationId xmlns:a16="http://schemas.microsoft.com/office/drawing/2014/main" id="{A8E596C7-4DBA-4570-8F34-90D1BF0C8B3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47" name="Line 172">
          <a:extLst>
            <a:ext uri="{FF2B5EF4-FFF2-40B4-BE49-F238E27FC236}">
              <a16:creationId xmlns:a16="http://schemas.microsoft.com/office/drawing/2014/main" id="{1D692187-ECE7-449F-91D8-0878AEE82AB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48" name="Line 174">
          <a:extLst>
            <a:ext uri="{FF2B5EF4-FFF2-40B4-BE49-F238E27FC236}">
              <a16:creationId xmlns:a16="http://schemas.microsoft.com/office/drawing/2014/main" id="{9C3CCEF0-BBF9-4A1D-A7AA-483F926384E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49" name="Line 176">
          <a:extLst>
            <a:ext uri="{FF2B5EF4-FFF2-40B4-BE49-F238E27FC236}">
              <a16:creationId xmlns:a16="http://schemas.microsoft.com/office/drawing/2014/main" id="{059413D9-D8BE-48EA-89FB-F479EC4A89B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50" name="Line 178">
          <a:extLst>
            <a:ext uri="{FF2B5EF4-FFF2-40B4-BE49-F238E27FC236}">
              <a16:creationId xmlns:a16="http://schemas.microsoft.com/office/drawing/2014/main" id="{21D4B856-B68C-4C84-B133-EC77CD26D42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51" name="Line 180">
          <a:extLst>
            <a:ext uri="{FF2B5EF4-FFF2-40B4-BE49-F238E27FC236}">
              <a16:creationId xmlns:a16="http://schemas.microsoft.com/office/drawing/2014/main" id="{1218B827-7DD5-4673-988A-B199E6812E2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52" name="Line 11">
          <a:extLst>
            <a:ext uri="{FF2B5EF4-FFF2-40B4-BE49-F238E27FC236}">
              <a16:creationId xmlns:a16="http://schemas.microsoft.com/office/drawing/2014/main" id="{539D4BA5-F015-4195-BA6F-85F738837E7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53" name="Line 12">
          <a:extLst>
            <a:ext uri="{FF2B5EF4-FFF2-40B4-BE49-F238E27FC236}">
              <a16:creationId xmlns:a16="http://schemas.microsoft.com/office/drawing/2014/main" id="{DFF3017B-F49D-43BF-BFBA-B8F0E2F2029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54" name="Line 28">
          <a:extLst>
            <a:ext uri="{FF2B5EF4-FFF2-40B4-BE49-F238E27FC236}">
              <a16:creationId xmlns:a16="http://schemas.microsoft.com/office/drawing/2014/main" id="{63DE8964-AE11-4229-BC8D-A5A5AE66843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55" name="Line 30">
          <a:extLst>
            <a:ext uri="{FF2B5EF4-FFF2-40B4-BE49-F238E27FC236}">
              <a16:creationId xmlns:a16="http://schemas.microsoft.com/office/drawing/2014/main" id="{F92F6D96-34B2-4928-838D-DB6B58EC176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56" name="Line 32">
          <a:extLst>
            <a:ext uri="{FF2B5EF4-FFF2-40B4-BE49-F238E27FC236}">
              <a16:creationId xmlns:a16="http://schemas.microsoft.com/office/drawing/2014/main" id="{90779F57-9422-42C1-9EA2-6424A9E0C81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57" name="Line 34">
          <a:extLst>
            <a:ext uri="{FF2B5EF4-FFF2-40B4-BE49-F238E27FC236}">
              <a16:creationId xmlns:a16="http://schemas.microsoft.com/office/drawing/2014/main" id="{B1842BDC-7721-4C72-9003-E1052C4CAE6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58" name="Line 36">
          <a:extLst>
            <a:ext uri="{FF2B5EF4-FFF2-40B4-BE49-F238E27FC236}">
              <a16:creationId xmlns:a16="http://schemas.microsoft.com/office/drawing/2014/main" id="{BA221483-B633-4A91-B4E9-897CC520AA7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59" name="Line 38">
          <a:extLst>
            <a:ext uri="{FF2B5EF4-FFF2-40B4-BE49-F238E27FC236}">
              <a16:creationId xmlns:a16="http://schemas.microsoft.com/office/drawing/2014/main" id="{51C5E6E3-DE7B-4FCE-843A-47376E16076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60" name="Line 168">
          <a:extLst>
            <a:ext uri="{FF2B5EF4-FFF2-40B4-BE49-F238E27FC236}">
              <a16:creationId xmlns:a16="http://schemas.microsoft.com/office/drawing/2014/main" id="{00433656-1003-485D-9F51-ECABF4673CD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61" name="Line 169">
          <a:extLst>
            <a:ext uri="{FF2B5EF4-FFF2-40B4-BE49-F238E27FC236}">
              <a16:creationId xmlns:a16="http://schemas.microsoft.com/office/drawing/2014/main" id="{07326C60-3118-4DCB-97E3-6ABDB177DCD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62" name="Line 170">
          <a:extLst>
            <a:ext uri="{FF2B5EF4-FFF2-40B4-BE49-F238E27FC236}">
              <a16:creationId xmlns:a16="http://schemas.microsoft.com/office/drawing/2014/main" id="{3D8AFA95-E96A-46C0-A952-88258D71123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63" name="Line 172">
          <a:extLst>
            <a:ext uri="{FF2B5EF4-FFF2-40B4-BE49-F238E27FC236}">
              <a16:creationId xmlns:a16="http://schemas.microsoft.com/office/drawing/2014/main" id="{7E5331AC-0529-41D9-B930-1E07420BC29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64" name="Line 174">
          <a:extLst>
            <a:ext uri="{FF2B5EF4-FFF2-40B4-BE49-F238E27FC236}">
              <a16:creationId xmlns:a16="http://schemas.microsoft.com/office/drawing/2014/main" id="{909A89BA-37E0-4E60-9173-3AE159BADEF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65" name="Line 176">
          <a:extLst>
            <a:ext uri="{FF2B5EF4-FFF2-40B4-BE49-F238E27FC236}">
              <a16:creationId xmlns:a16="http://schemas.microsoft.com/office/drawing/2014/main" id="{2F077CD0-1D83-4BC4-9CF4-DF00023D4FB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66" name="Line 29">
          <a:extLst>
            <a:ext uri="{FF2B5EF4-FFF2-40B4-BE49-F238E27FC236}">
              <a16:creationId xmlns:a16="http://schemas.microsoft.com/office/drawing/2014/main" id="{9ACF43ED-3287-470C-8AA4-C8949A040CF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67" name="Line 31">
          <a:extLst>
            <a:ext uri="{FF2B5EF4-FFF2-40B4-BE49-F238E27FC236}">
              <a16:creationId xmlns:a16="http://schemas.microsoft.com/office/drawing/2014/main" id="{B5EC785E-4570-4850-A6AE-FED9DFC8949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68" name="Line 33">
          <a:extLst>
            <a:ext uri="{FF2B5EF4-FFF2-40B4-BE49-F238E27FC236}">
              <a16:creationId xmlns:a16="http://schemas.microsoft.com/office/drawing/2014/main" id="{3B117B6E-3C3F-41B0-81E1-C339BEAE735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69" name="Line 35">
          <a:extLst>
            <a:ext uri="{FF2B5EF4-FFF2-40B4-BE49-F238E27FC236}">
              <a16:creationId xmlns:a16="http://schemas.microsoft.com/office/drawing/2014/main" id="{F4947086-55BC-4C92-87C5-FE80CB6BC61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70" name="Line 37">
          <a:extLst>
            <a:ext uri="{FF2B5EF4-FFF2-40B4-BE49-F238E27FC236}">
              <a16:creationId xmlns:a16="http://schemas.microsoft.com/office/drawing/2014/main" id="{0D308F78-E186-4132-9597-19B7E7439B0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71" name="Line 39">
          <a:extLst>
            <a:ext uri="{FF2B5EF4-FFF2-40B4-BE49-F238E27FC236}">
              <a16:creationId xmlns:a16="http://schemas.microsoft.com/office/drawing/2014/main" id="{147B40B5-9BD0-40C4-849A-0E0F3D3DE76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72" name="Line 171">
          <a:extLst>
            <a:ext uri="{FF2B5EF4-FFF2-40B4-BE49-F238E27FC236}">
              <a16:creationId xmlns:a16="http://schemas.microsoft.com/office/drawing/2014/main" id="{0D4322F1-2B3A-46A3-B28C-709FF905DBB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73" name="Line 173">
          <a:extLst>
            <a:ext uri="{FF2B5EF4-FFF2-40B4-BE49-F238E27FC236}">
              <a16:creationId xmlns:a16="http://schemas.microsoft.com/office/drawing/2014/main" id="{BA89E9ED-5F71-47F3-A65F-69D109AF520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74" name="Line 175">
          <a:extLst>
            <a:ext uri="{FF2B5EF4-FFF2-40B4-BE49-F238E27FC236}">
              <a16:creationId xmlns:a16="http://schemas.microsoft.com/office/drawing/2014/main" id="{77617B61-E21A-44EA-83D3-8C51C0BDDD6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75" name="Line 177">
          <a:extLst>
            <a:ext uri="{FF2B5EF4-FFF2-40B4-BE49-F238E27FC236}">
              <a16:creationId xmlns:a16="http://schemas.microsoft.com/office/drawing/2014/main" id="{005AC865-2D38-4F3D-9113-0CDBA66E911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76" name="Line 179">
          <a:extLst>
            <a:ext uri="{FF2B5EF4-FFF2-40B4-BE49-F238E27FC236}">
              <a16:creationId xmlns:a16="http://schemas.microsoft.com/office/drawing/2014/main" id="{F9AF2121-0364-4462-A7A3-497C77E41D3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77" name="Line 181">
          <a:extLst>
            <a:ext uri="{FF2B5EF4-FFF2-40B4-BE49-F238E27FC236}">
              <a16:creationId xmlns:a16="http://schemas.microsoft.com/office/drawing/2014/main" id="{10540814-217E-4128-B9B2-5B0EA205755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78" name="Line 29">
          <a:extLst>
            <a:ext uri="{FF2B5EF4-FFF2-40B4-BE49-F238E27FC236}">
              <a16:creationId xmlns:a16="http://schemas.microsoft.com/office/drawing/2014/main" id="{3A9D07DD-BEA7-45AF-9E6C-3B30726509E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79" name="Line 31">
          <a:extLst>
            <a:ext uri="{FF2B5EF4-FFF2-40B4-BE49-F238E27FC236}">
              <a16:creationId xmlns:a16="http://schemas.microsoft.com/office/drawing/2014/main" id="{37B71BA5-9212-4DE6-9F9B-16575DA726D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80" name="Line 33">
          <a:extLst>
            <a:ext uri="{FF2B5EF4-FFF2-40B4-BE49-F238E27FC236}">
              <a16:creationId xmlns:a16="http://schemas.microsoft.com/office/drawing/2014/main" id="{E1BFA021-D0C5-4FE0-92EB-E18913989EC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81" name="Line 35">
          <a:extLst>
            <a:ext uri="{FF2B5EF4-FFF2-40B4-BE49-F238E27FC236}">
              <a16:creationId xmlns:a16="http://schemas.microsoft.com/office/drawing/2014/main" id="{52F5C64D-2740-4BDF-AD55-ECF90E12C62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82" name="Line 37">
          <a:extLst>
            <a:ext uri="{FF2B5EF4-FFF2-40B4-BE49-F238E27FC236}">
              <a16:creationId xmlns:a16="http://schemas.microsoft.com/office/drawing/2014/main" id="{1C09205F-DFBD-444D-B5B1-D479FEA070D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83" name="Line 39">
          <a:extLst>
            <a:ext uri="{FF2B5EF4-FFF2-40B4-BE49-F238E27FC236}">
              <a16:creationId xmlns:a16="http://schemas.microsoft.com/office/drawing/2014/main" id="{1089CC8F-D908-4ACC-8EF8-F739F5BB5C0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84" name="Line 171">
          <a:extLst>
            <a:ext uri="{FF2B5EF4-FFF2-40B4-BE49-F238E27FC236}">
              <a16:creationId xmlns:a16="http://schemas.microsoft.com/office/drawing/2014/main" id="{5981156F-7D6D-47D6-93B3-C2AC1327AB3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85" name="Line 173">
          <a:extLst>
            <a:ext uri="{FF2B5EF4-FFF2-40B4-BE49-F238E27FC236}">
              <a16:creationId xmlns:a16="http://schemas.microsoft.com/office/drawing/2014/main" id="{416DA542-2FC1-4B40-9AA6-54CC845785B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86" name="Line 175">
          <a:extLst>
            <a:ext uri="{FF2B5EF4-FFF2-40B4-BE49-F238E27FC236}">
              <a16:creationId xmlns:a16="http://schemas.microsoft.com/office/drawing/2014/main" id="{EF1C5B5A-BF8D-4FA5-8B5F-F8C4C9BA9C6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87" name="Line 177">
          <a:extLst>
            <a:ext uri="{FF2B5EF4-FFF2-40B4-BE49-F238E27FC236}">
              <a16:creationId xmlns:a16="http://schemas.microsoft.com/office/drawing/2014/main" id="{8D621509-7DF4-4101-BE9A-821C8F2199B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88" name="Line 179">
          <a:extLst>
            <a:ext uri="{FF2B5EF4-FFF2-40B4-BE49-F238E27FC236}">
              <a16:creationId xmlns:a16="http://schemas.microsoft.com/office/drawing/2014/main" id="{94C0A8B4-D4B7-42CD-97B9-99C0534C2EB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89" name="Line 181">
          <a:extLst>
            <a:ext uri="{FF2B5EF4-FFF2-40B4-BE49-F238E27FC236}">
              <a16:creationId xmlns:a16="http://schemas.microsoft.com/office/drawing/2014/main" id="{B44DD533-0264-45CE-B385-B9BC6450B40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090" name="Line 46">
          <a:extLst>
            <a:ext uri="{FF2B5EF4-FFF2-40B4-BE49-F238E27FC236}">
              <a16:creationId xmlns:a16="http://schemas.microsoft.com/office/drawing/2014/main" id="{6D488599-B9D2-4C5A-B10E-7C5FA7A45AE6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091" name="Line 47">
          <a:extLst>
            <a:ext uri="{FF2B5EF4-FFF2-40B4-BE49-F238E27FC236}">
              <a16:creationId xmlns:a16="http://schemas.microsoft.com/office/drawing/2014/main" id="{2028EA66-A029-4B7D-8794-2FFF8F70F340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092" name="Line 48">
          <a:extLst>
            <a:ext uri="{FF2B5EF4-FFF2-40B4-BE49-F238E27FC236}">
              <a16:creationId xmlns:a16="http://schemas.microsoft.com/office/drawing/2014/main" id="{C512CCF6-CFA8-4A78-89C9-9969FBC37543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093" name="Line 49">
          <a:extLst>
            <a:ext uri="{FF2B5EF4-FFF2-40B4-BE49-F238E27FC236}">
              <a16:creationId xmlns:a16="http://schemas.microsoft.com/office/drawing/2014/main" id="{5CDEC41B-5CA7-447E-991D-A21854ACC6D8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094" name="Line 50">
          <a:extLst>
            <a:ext uri="{FF2B5EF4-FFF2-40B4-BE49-F238E27FC236}">
              <a16:creationId xmlns:a16="http://schemas.microsoft.com/office/drawing/2014/main" id="{8D4AE672-1849-428A-BE8A-D1EC5915D9B8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095" name="Line 51">
          <a:extLst>
            <a:ext uri="{FF2B5EF4-FFF2-40B4-BE49-F238E27FC236}">
              <a16:creationId xmlns:a16="http://schemas.microsoft.com/office/drawing/2014/main" id="{FB363D87-A8A1-4F26-BA41-7AD300D7DB00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096" name="Line 182">
          <a:extLst>
            <a:ext uri="{FF2B5EF4-FFF2-40B4-BE49-F238E27FC236}">
              <a16:creationId xmlns:a16="http://schemas.microsoft.com/office/drawing/2014/main" id="{90673C4B-42EA-4AAD-B798-D3E150C94F81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097" name="Line 183">
          <a:extLst>
            <a:ext uri="{FF2B5EF4-FFF2-40B4-BE49-F238E27FC236}">
              <a16:creationId xmlns:a16="http://schemas.microsoft.com/office/drawing/2014/main" id="{7AD90ED3-1958-4EEB-80DE-CDF18115EBD5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098" name="Line 184">
          <a:extLst>
            <a:ext uri="{FF2B5EF4-FFF2-40B4-BE49-F238E27FC236}">
              <a16:creationId xmlns:a16="http://schemas.microsoft.com/office/drawing/2014/main" id="{4FA31524-4506-4F14-96C3-A34C31C3251C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099" name="Line 185">
          <a:extLst>
            <a:ext uri="{FF2B5EF4-FFF2-40B4-BE49-F238E27FC236}">
              <a16:creationId xmlns:a16="http://schemas.microsoft.com/office/drawing/2014/main" id="{9FEF81EA-0D26-4956-B5EE-168762B65E5C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00" name="Line 186">
          <a:extLst>
            <a:ext uri="{FF2B5EF4-FFF2-40B4-BE49-F238E27FC236}">
              <a16:creationId xmlns:a16="http://schemas.microsoft.com/office/drawing/2014/main" id="{01F67F7D-85EC-4CBD-947B-C615386F8A57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01" name="Line 187">
          <a:extLst>
            <a:ext uri="{FF2B5EF4-FFF2-40B4-BE49-F238E27FC236}">
              <a16:creationId xmlns:a16="http://schemas.microsoft.com/office/drawing/2014/main" id="{F0A2ACBE-8DD2-42A6-B4AD-29A015D665D6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02" name="Line 46">
          <a:extLst>
            <a:ext uri="{FF2B5EF4-FFF2-40B4-BE49-F238E27FC236}">
              <a16:creationId xmlns:a16="http://schemas.microsoft.com/office/drawing/2014/main" id="{2EA43923-59FD-4343-8559-D8A01F9F9564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03" name="Line 47">
          <a:extLst>
            <a:ext uri="{FF2B5EF4-FFF2-40B4-BE49-F238E27FC236}">
              <a16:creationId xmlns:a16="http://schemas.microsoft.com/office/drawing/2014/main" id="{A55E622D-0FFB-49FC-8C3C-F48B2067E1A5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04" name="Line 48">
          <a:extLst>
            <a:ext uri="{FF2B5EF4-FFF2-40B4-BE49-F238E27FC236}">
              <a16:creationId xmlns:a16="http://schemas.microsoft.com/office/drawing/2014/main" id="{96205F35-D653-4C3D-90E9-B05490FCF8BE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05" name="Line 49">
          <a:extLst>
            <a:ext uri="{FF2B5EF4-FFF2-40B4-BE49-F238E27FC236}">
              <a16:creationId xmlns:a16="http://schemas.microsoft.com/office/drawing/2014/main" id="{0A30A064-B8BF-4D2F-BAAC-BC620D401670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06" name="Line 50">
          <a:extLst>
            <a:ext uri="{FF2B5EF4-FFF2-40B4-BE49-F238E27FC236}">
              <a16:creationId xmlns:a16="http://schemas.microsoft.com/office/drawing/2014/main" id="{77E05E97-9BAC-4D39-9690-9BA67A493ED1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07" name="Line 51">
          <a:extLst>
            <a:ext uri="{FF2B5EF4-FFF2-40B4-BE49-F238E27FC236}">
              <a16:creationId xmlns:a16="http://schemas.microsoft.com/office/drawing/2014/main" id="{EE4B5709-4D50-4D1D-AB53-40CC804F1897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08" name="Line 182">
          <a:extLst>
            <a:ext uri="{FF2B5EF4-FFF2-40B4-BE49-F238E27FC236}">
              <a16:creationId xmlns:a16="http://schemas.microsoft.com/office/drawing/2014/main" id="{4CC1BB99-06A4-473D-9310-E19700664F40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09" name="Line 183">
          <a:extLst>
            <a:ext uri="{FF2B5EF4-FFF2-40B4-BE49-F238E27FC236}">
              <a16:creationId xmlns:a16="http://schemas.microsoft.com/office/drawing/2014/main" id="{2D4B6160-5867-4B1B-B065-8D1933875FB0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10" name="Line 184">
          <a:extLst>
            <a:ext uri="{FF2B5EF4-FFF2-40B4-BE49-F238E27FC236}">
              <a16:creationId xmlns:a16="http://schemas.microsoft.com/office/drawing/2014/main" id="{4984D8DC-70E7-43FB-9283-80A3D7388DE1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11" name="Line 185">
          <a:extLst>
            <a:ext uri="{FF2B5EF4-FFF2-40B4-BE49-F238E27FC236}">
              <a16:creationId xmlns:a16="http://schemas.microsoft.com/office/drawing/2014/main" id="{693D4430-6404-41BF-AD96-961C9610869B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12" name="Line 186">
          <a:extLst>
            <a:ext uri="{FF2B5EF4-FFF2-40B4-BE49-F238E27FC236}">
              <a16:creationId xmlns:a16="http://schemas.microsoft.com/office/drawing/2014/main" id="{85D112E4-77AC-4E61-A752-61F8B66C2042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13" name="Line 187">
          <a:extLst>
            <a:ext uri="{FF2B5EF4-FFF2-40B4-BE49-F238E27FC236}">
              <a16:creationId xmlns:a16="http://schemas.microsoft.com/office/drawing/2014/main" id="{1F3B3ADF-EFCF-496E-B349-29AC954CFED5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14" name="Line 46">
          <a:extLst>
            <a:ext uri="{FF2B5EF4-FFF2-40B4-BE49-F238E27FC236}">
              <a16:creationId xmlns:a16="http://schemas.microsoft.com/office/drawing/2014/main" id="{75719D0F-E862-4A88-8923-46A0435C3F4A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15" name="Line 47">
          <a:extLst>
            <a:ext uri="{FF2B5EF4-FFF2-40B4-BE49-F238E27FC236}">
              <a16:creationId xmlns:a16="http://schemas.microsoft.com/office/drawing/2014/main" id="{559658A9-AF03-4E8A-A63C-F774F65CA7FC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16" name="Line 48">
          <a:extLst>
            <a:ext uri="{FF2B5EF4-FFF2-40B4-BE49-F238E27FC236}">
              <a16:creationId xmlns:a16="http://schemas.microsoft.com/office/drawing/2014/main" id="{7940CC84-AE9D-4910-9461-A7CD6E4A729C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17" name="Line 49">
          <a:extLst>
            <a:ext uri="{FF2B5EF4-FFF2-40B4-BE49-F238E27FC236}">
              <a16:creationId xmlns:a16="http://schemas.microsoft.com/office/drawing/2014/main" id="{49BFC3C3-9A3D-404E-8C65-C9C32C3E2905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18" name="Line 50">
          <a:extLst>
            <a:ext uri="{FF2B5EF4-FFF2-40B4-BE49-F238E27FC236}">
              <a16:creationId xmlns:a16="http://schemas.microsoft.com/office/drawing/2014/main" id="{289E1044-473C-4550-8F15-D0607749CA6D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19" name="Line 51">
          <a:extLst>
            <a:ext uri="{FF2B5EF4-FFF2-40B4-BE49-F238E27FC236}">
              <a16:creationId xmlns:a16="http://schemas.microsoft.com/office/drawing/2014/main" id="{CC9D1A50-908A-4AF6-AC2F-03CD38283899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20" name="Line 182">
          <a:extLst>
            <a:ext uri="{FF2B5EF4-FFF2-40B4-BE49-F238E27FC236}">
              <a16:creationId xmlns:a16="http://schemas.microsoft.com/office/drawing/2014/main" id="{8E64CCE8-CD4E-4823-9B39-746682B59B80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21" name="Line 183">
          <a:extLst>
            <a:ext uri="{FF2B5EF4-FFF2-40B4-BE49-F238E27FC236}">
              <a16:creationId xmlns:a16="http://schemas.microsoft.com/office/drawing/2014/main" id="{206AB176-8132-4B59-B5BE-9FAA1C0D05EB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22" name="Line 184">
          <a:extLst>
            <a:ext uri="{FF2B5EF4-FFF2-40B4-BE49-F238E27FC236}">
              <a16:creationId xmlns:a16="http://schemas.microsoft.com/office/drawing/2014/main" id="{82379D91-C9EF-464D-B295-A43408B4C021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23" name="Line 185">
          <a:extLst>
            <a:ext uri="{FF2B5EF4-FFF2-40B4-BE49-F238E27FC236}">
              <a16:creationId xmlns:a16="http://schemas.microsoft.com/office/drawing/2014/main" id="{F44CEA9D-7241-4A14-A780-2C647B0BDFDF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24" name="Line 186">
          <a:extLst>
            <a:ext uri="{FF2B5EF4-FFF2-40B4-BE49-F238E27FC236}">
              <a16:creationId xmlns:a16="http://schemas.microsoft.com/office/drawing/2014/main" id="{130A9593-39E5-44F3-A8D1-5A73A3545C19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25" name="Line 187">
          <a:extLst>
            <a:ext uri="{FF2B5EF4-FFF2-40B4-BE49-F238E27FC236}">
              <a16:creationId xmlns:a16="http://schemas.microsoft.com/office/drawing/2014/main" id="{A2537309-A31F-4878-8F63-5A3F9459A484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26" name="Line 46">
          <a:extLst>
            <a:ext uri="{FF2B5EF4-FFF2-40B4-BE49-F238E27FC236}">
              <a16:creationId xmlns:a16="http://schemas.microsoft.com/office/drawing/2014/main" id="{479576C0-6728-41B8-B53D-13A1B0A5CA32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27" name="Line 47">
          <a:extLst>
            <a:ext uri="{FF2B5EF4-FFF2-40B4-BE49-F238E27FC236}">
              <a16:creationId xmlns:a16="http://schemas.microsoft.com/office/drawing/2014/main" id="{98B5267E-A928-410D-9287-5A07C123AD86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28" name="Line 48">
          <a:extLst>
            <a:ext uri="{FF2B5EF4-FFF2-40B4-BE49-F238E27FC236}">
              <a16:creationId xmlns:a16="http://schemas.microsoft.com/office/drawing/2014/main" id="{390159CF-1018-4A9C-B434-F8A90ACD98A4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29" name="Line 49">
          <a:extLst>
            <a:ext uri="{FF2B5EF4-FFF2-40B4-BE49-F238E27FC236}">
              <a16:creationId xmlns:a16="http://schemas.microsoft.com/office/drawing/2014/main" id="{0A4C3DCF-80F1-49D4-B630-CC028DBF11F6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30" name="Line 50">
          <a:extLst>
            <a:ext uri="{FF2B5EF4-FFF2-40B4-BE49-F238E27FC236}">
              <a16:creationId xmlns:a16="http://schemas.microsoft.com/office/drawing/2014/main" id="{19D3997B-6797-4D87-B0EF-77823AF2AE3B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31" name="Line 51">
          <a:extLst>
            <a:ext uri="{FF2B5EF4-FFF2-40B4-BE49-F238E27FC236}">
              <a16:creationId xmlns:a16="http://schemas.microsoft.com/office/drawing/2014/main" id="{09854F3D-E86C-4C65-B11B-FC3F187C6274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32" name="Line 182">
          <a:extLst>
            <a:ext uri="{FF2B5EF4-FFF2-40B4-BE49-F238E27FC236}">
              <a16:creationId xmlns:a16="http://schemas.microsoft.com/office/drawing/2014/main" id="{92592EA0-1B07-408C-8D16-13D9272FBB74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33" name="Line 183">
          <a:extLst>
            <a:ext uri="{FF2B5EF4-FFF2-40B4-BE49-F238E27FC236}">
              <a16:creationId xmlns:a16="http://schemas.microsoft.com/office/drawing/2014/main" id="{A2ECB3EF-E400-4052-9BAD-1BC3C63212B3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34" name="Line 184">
          <a:extLst>
            <a:ext uri="{FF2B5EF4-FFF2-40B4-BE49-F238E27FC236}">
              <a16:creationId xmlns:a16="http://schemas.microsoft.com/office/drawing/2014/main" id="{E2C32C85-3057-4DCE-A87A-0D5B3CF3C41C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35" name="Line 185">
          <a:extLst>
            <a:ext uri="{FF2B5EF4-FFF2-40B4-BE49-F238E27FC236}">
              <a16:creationId xmlns:a16="http://schemas.microsoft.com/office/drawing/2014/main" id="{304EF24A-E370-4A11-804A-D7C587B1C4FE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36" name="Line 186">
          <a:extLst>
            <a:ext uri="{FF2B5EF4-FFF2-40B4-BE49-F238E27FC236}">
              <a16:creationId xmlns:a16="http://schemas.microsoft.com/office/drawing/2014/main" id="{FC6A2A57-7578-4629-B3D4-9A60FA7F56ED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37" name="Line 187">
          <a:extLst>
            <a:ext uri="{FF2B5EF4-FFF2-40B4-BE49-F238E27FC236}">
              <a16:creationId xmlns:a16="http://schemas.microsoft.com/office/drawing/2014/main" id="{B64FD599-236E-4439-A43C-4D79D0914AE5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962660</xdr:colOff>
      <xdr:row>0</xdr:row>
      <xdr:rowOff>1192067</xdr:rowOff>
    </xdr:to>
    <xdr:pic>
      <xdr:nvPicPr>
        <xdr:cNvPr id="4138" name="圖片 15">
          <a:extLst>
            <a:ext uri="{FF2B5EF4-FFF2-40B4-BE49-F238E27FC236}">
              <a16:creationId xmlns:a16="http://schemas.microsoft.com/office/drawing/2014/main" id="{2B6AD902-51E7-458B-B148-F185FBF8C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324734" cy="1192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39" name="Line 46">
          <a:extLst>
            <a:ext uri="{FF2B5EF4-FFF2-40B4-BE49-F238E27FC236}">
              <a16:creationId xmlns:a16="http://schemas.microsoft.com/office/drawing/2014/main" id="{1FDC8730-6B56-4825-87E3-5DC681A0A54A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40" name="Line 47">
          <a:extLst>
            <a:ext uri="{FF2B5EF4-FFF2-40B4-BE49-F238E27FC236}">
              <a16:creationId xmlns:a16="http://schemas.microsoft.com/office/drawing/2014/main" id="{3FCA2FBA-9FB3-41F6-A1FF-B108588A9758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41" name="Line 48">
          <a:extLst>
            <a:ext uri="{FF2B5EF4-FFF2-40B4-BE49-F238E27FC236}">
              <a16:creationId xmlns:a16="http://schemas.microsoft.com/office/drawing/2014/main" id="{39F58E16-9063-485C-85F6-EB97174DA550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42" name="Line 49">
          <a:extLst>
            <a:ext uri="{FF2B5EF4-FFF2-40B4-BE49-F238E27FC236}">
              <a16:creationId xmlns:a16="http://schemas.microsoft.com/office/drawing/2014/main" id="{B09B8F18-5300-4B3E-A3AA-66672328277D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43" name="Line 50">
          <a:extLst>
            <a:ext uri="{FF2B5EF4-FFF2-40B4-BE49-F238E27FC236}">
              <a16:creationId xmlns:a16="http://schemas.microsoft.com/office/drawing/2014/main" id="{FE7C61EC-7FB4-4D30-86EB-C4062E459632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44" name="Line 51">
          <a:extLst>
            <a:ext uri="{FF2B5EF4-FFF2-40B4-BE49-F238E27FC236}">
              <a16:creationId xmlns:a16="http://schemas.microsoft.com/office/drawing/2014/main" id="{C4861FDD-2EAB-4DF2-892C-88EA2BA5F6BD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45" name="Line 182">
          <a:extLst>
            <a:ext uri="{FF2B5EF4-FFF2-40B4-BE49-F238E27FC236}">
              <a16:creationId xmlns:a16="http://schemas.microsoft.com/office/drawing/2014/main" id="{CE8609E0-8A39-4032-8BFC-F1C6121743B9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46" name="Line 183">
          <a:extLst>
            <a:ext uri="{FF2B5EF4-FFF2-40B4-BE49-F238E27FC236}">
              <a16:creationId xmlns:a16="http://schemas.microsoft.com/office/drawing/2014/main" id="{B0C75200-5B08-4D9D-805A-11BC24F79491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47" name="Line 184">
          <a:extLst>
            <a:ext uri="{FF2B5EF4-FFF2-40B4-BE49-F238E27FC236}">
              <a16:creationId xmlns:a16="http://schemas.microsoft.com/office/drawing/2014/main" id="{17CD4DD8-C00F-4751-A713-E869D05393F1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48" name="Line 185">
          <a:extLst>
            <a:ext uri="{FF2B5EF4-FFF2-40B4-BE49-F238E27FC236}">
              <a16:creationId xmlns:a16="http://schemas.microsoft.com/office/drawing/2014/main" id="{76B09D44-F563-4D1E-AF78-9FDC6293E19D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49" name="Line 186">
          <a:extLst>
            <a:ext uri="{FF2B5EF4-FFF2-40B4-BE49-F238E27FC236}">
              <a16:creationId xmlns:a16="http://schemas.microsoft.com/office/drawing/2014/main" id="{CABD227D-62C9-4DD8-A226-77C27C5F5BCF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50" name="Line 187">
          <a:extLst>
            <a:ext uri="{FF2B5EF4-FFF2-40B4-BE49-F238E27FC236}">
              <a16:creationId xmlns:a16="http://schemas.microsoft.com/office/drawing/2014/main" id="{E1EE3965-161E-4163-91DF-7612B4C6D9A0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51" name="Line 46">
          <a:extLst>
            <a:ext uri="{FF2B5EF4-FFF2-40B4-BE49-F238E27FC236}">
              <a16:creationId xmlns:a16="http://schemas.microsoft.com/office/drawing/2014/main" id="{5E6B0CBF-E060-4638-A68B-899E189813D2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52" name="Line 47">
          <a:extLst>
            <a:ext uri="{FF2B5EF4-FFF2-40B4-BE49-F238E27FC236}">
              <a16:creationId xmlns:a16="http://schemas.microsoft.com/office/drawing/2014/main" id="{EC8B6249-FE91-44E0-BD40-7A8FE4E2554E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53" name="Line 48">
          <a:extLst>
            <a:ext uri="{FF2B5EF4-FFF2-40B4-BE49-F238E27FC236}">
              <a16:creationId xmlns:a16="http://schemas.microsoft.com/office/drawing/2014/main" id="{F499F0E0-D11D-4C11-B5A5-8E0C8E2B35B4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54" name="Line 49">
          <a:extLst>
            <a:ext uri="{FF2B5EF4-FFF2-40B4-BE49-F238E27FC236}">
              <a16:creationId xmlns:a16="http://schemas.microsoft.com/office/drawing/2014/main" id="{6F755AC5-308C-41B5-9129-7DAC9D1030EA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55" name="Line 50">
          <a:extLst>
            <a:ext uri="{FF2B5EF4-FFF2-40B4-BE49-F238E27FC236}">
              <a16:creationId xmlns:a16="http://schemas.microsoft.com/office/drawing/2014/main" id="{23BBD770-DC66-419E-8A32-C3DA02133899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56" name="Line 51">
          <a:extLst>
            <a:ext uri="{FF2B5EF4-FFF2-40B4-BE49-F238E27FC236}">
              <a16:creationId xmlns:a16="http://schemas.microsoft.com/office/drawing/2014/main" id="{7C461178-B30A-4838-A047-8729F4BFDB5C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57" name="Line 182">
          <a:extLst>
            <a:ext uri="{FF2B5EF4-FFF2-40B4-BE49-F238E27FC236}">
              <a16:creationId xmlns:a16="http://schemas.microsoft.com/office/drawing/2014/main" id="{B605502E-F4A8-48A2-BC03-F5182F9A8BBB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58" name="Line 183">
          <a:extLst>
            <a:ext uri="{FF2B5EF4-FFF2-40B4-BE49-F238E27FC236}">
              <a16:creationId xmlns:a16="http://schemas.microsoft.com/office/drawing/2014/main" id="{6D16C3C3-4F82-43A1-B1AB-115D9FEA34C1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59" name="Line 184">
          <a:extLst>
            <a:ext uri="{FF2B5EF4-FFF2-40B4-BE49-F238E27FC236}">
              <a16:creationId xmlns:a16="http://schemas.microsoft.com/office/drawing/2014/main" id="{860E4513-4CAB-4E90-A0C6-FA72FED745BE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60" name="Line 185">
          <a:extLst>
            <a:ext uri="{FF2B5EF4-FFF2-40B4-BE49-F238E27FC236}">
              <a16:creationId xmlns:a16="http://schemas.microsoft.com/office/drawing/2014/main" id="{F41D7DDF-3AE6-41CE-BEE2-0A89B8327232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61" name="Line 186">
          <a:extLst>
            <a:ext uri="{FF2B5EF4-FFF2-40B4-BE49-F238E27FC236}">
              <a16:creationId xmlns:a16="http://schemas.microsoft.com/office/drawing/2014/main" id="{3FB7A2F0-4EB8-4928-9026-143F1B5E46AE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62" name="Line 187">
          <a:extLst>
            <a:ext uri="{FF2B5EF4-FFF2-40B4-BE49-F238E27FC236}">
              <a16:creationId xmlns:a16="http://schemas.microsoft.com/office/drawing/2014/main" id="{910994C3-53E5-416A-94C6-6CB7948E4447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63" name="Line 46">
          <a:extLst>
            <a:ext uri="{FF2B5EF4-FFF2-40B4-BE49-F238E27FC236}">
              <a16:creationId xmlns:a16="http://schemas.microsoft.com/office/drawing/2014/main" id="{99747A77-8536-4182-994B-7EF4FA7F346F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64" name="Line 47">
          <a:extLst>
            <a:ext uri="{FF2B5EF4-FFF2-40B4-BE49-F238E27FC236}">
              <a16:creationId xmlns:a16="http://schemas.microsoft.com/office/drawing/2014/main" id="{5E68A031-4E54-4F41-812B-7B9ECF6B951B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65" name="Line 48">
          <a:extLst>
            <a:ext uri="{FF2B5EF4-FFF2-40B4-BE49-F238E27FC236}">
              <a16:creationId xmlns:a16="http://schemas.microsoft.com/office/drawing/2014/main" id="{FA100D24-C88B-4507-A8F1-E7C2C8FB9744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66" name="Line 49">
          <a:extLst>
            <a:ext uri="{FF2B5EF4-FFF2-40B4-BE49-F238E27FC236}">
              <a16:creationId xmlns:a16="http://schemas.microsoft.com/office/drawing/2014/main" id="{BDA5A5F4-5620-4786-B851-EA49DF8044C4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67" name="Line 50">
          <a:extLst>
            <a:ext uri="{FF2B5EF4-FFF2-40B4-BE49-F238E27FC236}">
              <a16:creationId xmlns:a16="http://schemas.microsoft.com/office/drawing/2014/main" id="{339C60FC-F9E6-453A-B437-6C371A56CFA6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68" name="Line 51">
          <a:extLst>
            <a:ext uri="{FF2B5EF4-FFF2-40B4-BE49-F238E27FC236}">
              <a16:creationId xmlns:a16="http://schemas.microsoft.com/office/drawing/2014/main" id="{921AB07D-AB57-4DB3-8FB7-0E49CD8818CE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69" name="Line 182">
          <a:extLst>
            <a:ext uri="{FF2B5EF4-FFF2-40B4-BE49-F238E27FC236}">
              <a16:creationId xmlns:a16="http://schemas.microsoft.com/office/drawing/2014/main" id="{4B671BD8-A8AB-4FA2-B116-F8F2BC602710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70" name="Line 183">
          <a:extLst>
            <a:ext uri="{FF2B5EF4-FFF2-40B4-BE49-F238E27FC236}">
              <a16:creationId xmlns:a16="http://schemas.microsoft.com/office/drawing/2014/main" id="{5143862F-23FE-46BC-BCB2-A8BFF608D9C5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71" name="Line 184">
          <a:extLst>
            <a:ext uri="{FF2B5EF4-FFF2-40B4-BE49-F238E27FC236}">
              <a16:creationId xmlns:a16="http://schemas.microsoft.com/office/drawing/2014/main" id="{708534FD-99CC-4052-9DA0-38EE3050E32E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72" name="Line 185">
          <a:extLst>
            <a:ext uri="{FF2B5EF4-FFF2-40B4-BE49-F238E27FC236}">
              <a16:creationId xmlns:a16="http://schemas.microsoft.com/office/drawing/2014/main" id="{5C336704-06BB-4828-89F2-B716D2E05C0A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73" name="Line 186">
          <a:extLst>
            <a:ext uri="{FF2B5EF4-FFF2-40B4-BE49-F238E27FC236}">
              <a16:creationId xmlns:a16="http://schemas.microsoft.com/office/drawing/2014/main" id="{85F78678-64AC-444A-9C76-A2746C117C4E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74" name="Line 187">
          <a:extLst>
            <a:ext uri="{FF2B5EF4-FFF2-40B4-BE49-F238E27FC236}">
              <a16:creationId xmlns:a16="http://schemas.microsoft.com/office/drawing/2014/main" id="{27AB6AE8-7749-44D5-8F9A-69B81058DF1F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75" name="Line 46">
          <a:extLst>
            <a:ext uri="{FF2B5EF4-FFF2-40B4-BE49-F238E27FC236}">
              <a16:creationId xmlns:a16="http://schemas.microsoft.com/office/drawing/2014/main" id="{493302FD-2291-4288-9C2A-0A216DDA60EA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76" name="Line 47">
          <a:extLst>
            <a:ext uri="{FF2B5EF4-FFF2-40B4-BE49-F238E27FC236}">
              <a16:creationId xmlns:a16="http://schemas.microsoft.com/office/drawing/2014/main" id="{96B322E9-EA3B-4FA2-9DF8-0C8B35F9226C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77" name="Line 48">
          <a:extLst>
            <a:ext uri="{FF2B5EF4-FFF2-40B4-BE49-F238E27FC236}">
              <a16:creationId xmlns:a16="http://schemas.microsoft.com/office/drawing/2014/main" id="{2585D744-C7F0-42B0-8DAB-4D03CB2B4235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78" name="Line 49">
          <a:extLst>
            <a:ext uri="{FF2B5EF4-FFF2-40B4-BE49-F238E27FC236}">
              <a16:creationId xmlns:a16="http://schemas.microsoft.com/office/drawing/2014/main" id="{043FD698-F4D9-462B-8208-57863F399FA4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79" name="Line 50">
          <a:extLst>
            <a:ext uri="{FF2B5EF4-FFF2-40B4-BE49-F238E27FC236}">
              <a16:creationId xmlns:a16="http://schemas.microsoft.com/office/drawing/2014/main" id="{FDBED112-0599-491D-ACA6-056FBE4764A2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80" name="Line 51">
          <a:extLst>
            <a:ext uri="{FF2B5EF4-FFF2-40B4-BE49-F238E27FC236}">
              <a16:creationId xmlns:a16="http://schemas.microsoft.com/office/drawing/2014/main" id="{686A1CDB-517E-436D-87E2-8EA163888C65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81" name="Line 182">
          <a:extLst>
            <a:ext uri="{FF2B5EF4-FFF2-40B4-BE49-F238E27FC236}">
              <a16:creationId xmlns:a16="http://schemas.microsoft.com/office/drawing/2014/main" id="{58D56CC6-1052-480E-A3E2-C2D527FEC5F2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82" name="Line 183">
          <a:extLst>
            <a:ext uri="{FF2B5EF4-FFF2-40B4-BE49-F238E27FC236}">
              <a16:creationId xmlns:a16="http://schemas.microsoft.com/office/drawing/2014/main" id="{E54A62B8-A9EB-4714-AE5B-02045E9BA813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83" name="Line 184">
          <a:extLst>
            <a:ext uri="{FF2B5EF4-FFF2-40B4-BE49-F238E27FC236}">
              <a16:creationId xmlns:a16="http://schemas.microsoft.com/office/drawing/2014/main" id="{CC449E3D-E683-4B03-B52A-E49F61D4DA97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84" name="Line 185">
          <a:extLst>
            <a:ext uri="{FF2B5EF4-FFF2-40B4-BE49-F238E27FC236}">
              <a16:creationId xmlns:a16="http://schemas.microsoft.com/office/drawing/2014/main" id="{254DB24F-164B-4F4F-8C9A-5753A6351154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85" name="Line 186">
          <a:extLst>
            <a:ext uri="{FF2B5EF4-FFF2-40B4-BE49-F238E27FC236}">
              <a16:creationId xmlns:a16="http://schemas.microsoft.com/office/drawing/2014/main" id="{C3DC889C-10A1-49E9-8635-041136EA5ED9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86" name="Line 187">
          <a:extLst>
            <a:ext uri="{FF2B5EF4-FFF2-40B4-BE49-F238E27FC236}">
              <a16:creationId xmlns:a16="http://schemas.microsoft.com/office/drawing/2014/main" id="{E16543E5-4DFB-4E97-A92A-D238FDC81B42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hphcsd015\Desktop\1st%20leg%20notice\SCHEDULE%20OF%20TSL%20HAIPHONG%20-%2002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AROL\DESKTOP\OLD%20SKD\SCHEDULE%20OF%20TSL%20HAIPHONG%20-%20122020%20(%2030.10%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GENERAL INFORMATION"/>
      <sheetName val="LOCAL CHARGES"/>
      <sheetName val="GENERAL SERVICE"/>
      <sheetName val="JAPAN SERVICE"/>
      <sheetName val="HONGKONG SERVICE"/>
      <sheetName val="CHINA SERVICE"/>
      <sheetName val="TAIWAN SERVICE"/>
      <sheetName val="PHILIPPINE SERVICE"/>
      <sheetName val="MALAYSIA SERVICE"/>
      <sheetName val="THAILAND SERVICE"/>
      <sheetName val="INDIA - PAKISTAN SERVICE"/>
      <sheetName val="JEBEL ALI SERVICE"/>
      <sheetName val="CANADA SERVICE"/>
      <sheetName val="NEW ZEALAND SERVICE"/>
      <sheetName val="AUSTRALIA SERVICE"/>
      <sheetName val="EUROPE SERVICE"/>
      <sheetName val="UK SERVICE"/>
      <sheetName val="US EAST COAST SERVICE"/>
    </sheetNames>
    <sheetDataSet>
      <sheetData sheetId="0"/>
      <sheetData sheetId="1">
        <row r="1">
          <cell r="C1" t="str">
            <v>T.S. CONTAINER LINES HA NOI COMPANY LIMITED
Address: Room 520 TD Plaza Business Centre, Lot 20,
         Le Hong Phong Str, Hai Phong City, Viet Nam
Tel: 02253.686.985       Fax: 0225.3652557 
E-mail: sales.tslhph@tslines.com.vn    Website: Http://www.tslines.com/EN/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GENERAL INFORMATION"/>
      <sheetName val="GENERAL SERVICE"/>
      <sheetName val="JAPAN SERVICE"/>
      <sheetName val="HONGKONG SERVICE"/>
      <sheetName val="CHINA SERVICE"/>
      <sheetName val="TAIWAN SERVICE"/>
      <sheetName val="PHILIPPINE SERVICE"/>
      <sheetName val="MALAYSIA SERVICE"/>
      <sheetName val="THAILAND SERVICE"/>
      <sheetName val="AUSTRALIA SERVICE"/>
      <sheetName val="INDIA SERVICE"/>
      <sheetName val="PAKISTAN SERVICE"/>
    </sheetNames>
    <sheetDataSet>
      <sheetData sheetId="0"/>
      <sheetData sheetId="1">
        <row r="1">
          <cell r="C1" t="str">
            <v>T.S. CONTAINER LINES HA NOI COMPANY LIMITED
Address: Room 520 TD Plaza Business Centre, Lot 20,
         Le Hong Phong Str, Hai Phong City, Viet Nam
Tel: 0225.3552270       Fax: 0225.3652557 
E-mail: sales.tslhph@tslines.com.vn    Website: Http://www.tslines.com/EN/</v>
          </cell>
          <cell r="D1"/>
          <cell r="E1"/>
          <cell r="F1"/>
          <cell r="G1"/>
          <cell r="H1"/>
          <cell r="I1"/>
          <cell r="J1"/>
        </row>
        <row r="2">
          <cell r="C2"/>
          <cell r="D2"/>
          <cell r="E2"/>
          <cell r="F2"/>
          <cell r="G2"/>
          <cell r="H2"/>
          <cell r="I2"/>
          <cell r="J2"/>
        </row>
        <row r="3">
          <cell r="C3"/>
          <cell r="D3"/>
          <cell r="E3"/>
          <cell r="F3"/>
          <cell r="G3"/>
          <cell r="H3"/>
          <cell r="I3"/>
          <cell r="J3"/>
        </row>
        <row r="4">
          <cell r="C4"/>
          <cell r="D4"/>
          <cell r="E4"/>
          <cell r="F4"/>
          <cell r="G4"/>
          <cell r="H4"/>
          <cell r="I4"/>
          <cell r="J4"/>
        </row>
        <row r="5">
          <cell r="C5"/>
          <cell r="D5"/>
          <cell r="E5"/>
          <cell r="F5"/>
          <cell r="G5"/>
          <cell r="H5"/>
          <cell r="I5"/>
          <cell r="J5"/>
        </row>
        <row r="6">
          <cell r="C6"/>
          <cell r="D6"/>
          <cell r="E6"/>
          <cell r="F6"/>
          <cell r="G6"/>
          <cell r="H6"/>
          <cell r="I6"/>
          <cell r="J6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tslines.com/EN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ap.tslines.com/Agent_Query/Agent_Query.aspx" TargetMode="External"/><Relationship Id="rId1" Type="http://schemas.openxmlformats.org/officeDocument/2006/relationships/hyperlink" Target="mailto:%20tslhph-exdoc@tslines.com.vn;%20%20cus.tslhph@tslines.com.vn?subject=BOOKING%20NO%20?%20VESSEL,%20VOYAGE%20?" TargetMode="External"/><Relationship Id="rId6" Type="http://schemas.openxmlformats.org/officeDocument/2006/relationships/hyperlink" Target="https://vgm.tslines.com/CargoTracking/CargoTrackingBLX" TargetMode="External"/><Relationship Id="rId5" Type="http://schemas.openxmlformats.org/officeDocument/2006/relationships/hyperlink" Target="mailto:%20cus.tslhph@tslines.com.vn?subject=ATTACH%20YOUR%20B/L%20NO.%20%20DEM%20DAY%20%20DET%20DAY" TargetMode="External"/><Relationship Id="rId4" Type="http://schemas.openxmlformats.org/officeDocument/2006/relationships/hyperlink" Target="http://www.tslines.com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hoang.hercules@tslines.com.vn" TargetMode="External"/><Relationship Id="rId13" Type="http://schemas.openxmlformats.org/officeDocument/2006/relationships/hyperlink" Target="mailto:hang.iris@tslines.com.vn" TargetMode="External"/><Relationship Id="rId18" Type="http://schemas.openxmlformats.org/officeDocument/2006/relationships/hyperlink" Target="mailto:acc.tslhph@tslines.com.vn" TargetMode="External"/><Relationship Id="rId26" Type="http://schemas.openxmlformats.org/officeDocument/2006/relationships/hyperlink" Target="mailto:phuc.happy@tslines.com.vn" TargetMode="External"/><Relationship Id="rId3" Type="http://schemas.openxmlformats.org/officeDocument/2006/relationships/hyperlink" Target="mailto:cus.tslhph@tslines.com.vn" TargetMode="External"/><Relationship Id="rId21" Type="http://schemas.openxmlformats.org/officeDocument/2006/relationships/hyperlink" Target="mailto:khanh.brian@tslines.com.vn" TargetMode="External"/><Relationship Id="rId7" Type="http://schemas.openxmlformats.org/officeDocument/2006/relationships/hyperlink" Target="mailto:hop.hope@tslines.com.vn" TargetMode="External"/><Relationship Id="rId12" Type="http://schemas.openxmlformats.org/officeDocument/2006/relationships/hyperlink" Target="mailto:Thao.taylor@tslines.com.vn" TargetMode="External"/><Relationship Id="rId17" Type="http://schemas.openxmlformats.org/officeDocument/2006/relationships/hyperlink" Target="mailto:quynh.mya@tslines.com.vn" TargetMode="External"/><Relationship Id="rId25" Type="http://schemas.openxmlformats.org/officeDocument/2006/relationships/hyperlink" Target="mailto:yen.alice@tslines.com.vn" TargetMode="External"/><Relationship Id="rId2" Type="http://schemas.openxmlformats.org/officeDocument/2006/relationships/hyperlink" Target="mailto:sales.tslhph@tslines.com.vn" TargetMode="External"/><Relationship Id="rId16" Type="http://schemas.openxmlformats.org/officeDocument/2006/relationships/hyperlink" Target="mailto:ly.sunny@tslines.com.vn" TargetMode="External"/><Relationship Id="rId20" Type="http://schemas.openxmlformats.org/officeDocument/2006/relationships/hyperlink" Target="mailto:nhung.aries@tslines.com.vn" TargetMode="External"/><Relationship Id="rId29" Type="http://schemas.openxmlformats.org/officeDocument/2006/relationships/printerSettings" Target="../printerSettings/printerSettings2.bin"/><Relationship Id="rId1" Type="http://schemas.openxmlformats.org/officeDocument/2006/relationships/hyperlink" Target="mailto:manh.armstrong@tslines.com.vn" TargetMode="External"/><Relationship Id="rId6" Type="http://schemas.openxmlformats.org/officeDocument/2006/relationships/hyperlink" Target="mailto:cuong.oscar@tslines.com.vn" TargetMode="External"/><Relationship Id="rId11" Type="http://schemas.openxmlformats.org/officeDocument/2006/relationships/hyperlink" Target="mailto:phuong.carol@tslines.com.vn" TargetMode="External"/><Relationship Id="rId24" Type="http://schemas.openxmlformats.org/officeDocument/2006/relationships/hyperlink" Target="mailto:chung.jacky@tslines.com.vn" TargetMode="External"/><Relationship Id="rId5" Type="http://schemas.openxmlformats.org/officeDocument/2006/relationships/hyperlink" Target="mailto:ops.tslhph@tslines.com.vn" TargetMode="External"/><Relationship Id="rId15" Type="http://schemas.openxmlformats.org/officeDocument/2006/relationships/hyperlink" Target="mailto:phuong.kate@tslines.com.vn" TargetMode="External"/><Relationship Id="rId23" Type="http://schemas.openxmlformats.org/officeDocument/2006/relationships/hyperlink" Target="mailto:thuong.anna@tslines.com.vn" TargetMode="External"/><Relationship Id="rId28" Type="http://schemas.openxmlformats.org/officeDocument/2006/relationships/hyperlink" Target="mailto:khanh.brian@tslines.com.vn" TargetMode="External"/><Relationship Id="rId10" Type="http://schemas.openxmlformats.org/officeDocument/2006/relationships/hyperlink" Target="mailto:jenny@tslines.com.vn" TargetMode="External"/><Relationship Id="rId19" Type="http://schemas.openxmlformats.org/officeDocument/2006/relationships/hyperlink" Target="mailto:phuong.carol@tslines.com.vn" TargetMode="External"/><Relationship Id="rId4" Type="http://schemas.openxmlformats.org/officeDocument/2006/relationships/hyperlink" Target="mailto:anh.cathy@tslines.com.vn" TargetMode="External"/><Relationship Id="rId9" Type="http://schemas.openxmlformats.org/officeDocument/2006/relationships/hyperlink" Target="mailto:tslhph-exdoc@tslines.com.vn" TargetMode="External"/><Relationship Id="rId14" Type="http://schemas.openxmlformats.org/officeDocument/2006/relationships/hyperlink" Target="mailto:hana.tslhph@tslines.com.vn" TargetMode="External"/><Relationship Id="rId22" Type="http://schemas.openxmlformats.org/officeDocument/2006/relationships/hyperlink" Target="mailto:phuong.sarah@tslines.com.vn" TargetMode="External"/><Relationship Id="rId27" Type="http://schemas.openxmlformats.org/officeDocument/2006/relationships/hyperlink" Target="mailto:tuong.ethan@tslines.com.vn" TargetMode="External"/><Relationship Id="rId30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phuong.carol@tslines.com.vn" TargetMode="External"/><Relationship Id="rId13" Type="http://schemas.openxmlformats.org/officeDocument/2006/relationships/hyperlink" Target="mailto:cus.tslhph@tslines.com.vn" TargetMode="External"/><Relationship Id="rId3" Type="http://schemas.openxmlformats.org/officeDocument/2006/relationships/hyperlink" Target="mailto:anh.cathy@tslines.com.vn" TargetMode="External"/><Relationship Id="rId7" Type="http://schemas.openxmlformats.org/officeDocument/2006/relationships/hyperlink" Target="mailto:khanh.brian@tslines.com.vn" TargetMode="External"/><Relationship Id="rId12" Type="http://schemas.openxmlformats.org/officeDocument/2006/relationships/hyperlink" Target="mailto:tslhph-exdoc@tslines.com.vn" TargetMode="External"/><Relationship Id="rId2" Type="http://schemas.openxmlformats.org/officeDocument/2006/relationships/hyperlink" Target="mailto:linh.tslhan@viconship.com" TargetMode="External"/><Relationship Id="rId1" Type="http://schemas.openxmlformats.org/officeDocument/2006/relationships/hyperlink" Target="http://www.tslines.com/" TargetMode="External"/><Relationship Id="rId6" Type="http://schemas.openxmlformats.org/officeDocument/2006/relationships/hyperlink" Target="mailto:tslhph-exdoc@tslines.com.vn" TargetMode="External"/><Relationship Id="rId11" Type="http://schemas.openxmlformats.org/officeDocument/2006/relationships/hyperlink" Target="mailto:ops.tslhph@tslines.com.vn" TargetMode="External"/><Relationship Id="rId5" Type="http://schemas.openxmlformats.org/officeDocument/2006/relationships/hyperlink" Target="http://www.tslines.com/" TargetMode="External"/><Relationship Id="rId15" Type="http://schemas.openxmlformats.org/officeDocument/2006/relationships/drawing" Target="../drawings/drawing4.xml"/><Relationship Id="rId10" Type="http://schemas.openxmlformats.org/officeDocument/2006/relationships/hyperlink" Target="mailto:thuong.anna@tslines.com.vn" TargetMode="External"/><Relationship Id="rId4" Type="http://schemas.openxmlformats.org/officeDocument/2006/relationships/hyperlink" Target="mailto:cus.tslhph@tslines.com.vn" TargetMode="External"/><Relationship Id="rId9" Type="http://schemas.openxmlformats.org/officeDocument/2006/relationships/hyperlink" Target="mailto:phuong.sarah@tslines.com.vn" TargetMode="External"/><Relationship Id="rId1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phuong.carol@tslines.com.vn" TargetMode="External"/><Relationship Id="rId13" Type="http://schemas.openxmlformats.org/officeDocument/2006/relationships/hyperlink" Target="mailto:cus.tslhph@tslines.com.vn" TargetMode="External"/><Relationship Id="rId3" Type="http://schemas.openxmlformats.org/officeDocument/2006/relationships/hyperlink" Target="mailto:anh.cathy@tslines.com.vn" TargetMode="External"/><Relationship Id="rId7" Type="http://schemas.openxmlformats.org/officeDocument/2006/relationships/hyperlink" Target="mailto:khanh.brian@tslines.com.vn" TargetMode="External"/><Relationship Id="rId12" Type="http://schemas.openxmlformats.org/officeDocument/2006/relationships/hyperlink" Target="mailto:tslhph-exdoc@tslines.com.vn" TargetMode="External"/><Relationship Id="rId2" Type="http://schemas.openxmlformats.org/officeDocument/2006/relationships/hyperlink" Target="mailto:linh.tslhan@viconship.com" TargetMode="External"/><Relationship Id="rId1" Type="http://schemas.openxmlformats.org/officeDocument/2006/relationships/hyperlink" Target="http://www.tslines.com/" TargetMode="External"/><Relationship Id="rId6" Type="http://schemas.openxmlformats.org/officeDocument/2006/relationships/hyperlink" Target="mailto:tslhph-exdoc@tslines.com.vn" TargetMode="External"/><Relationship Id="rId11" Type="http://schemas.openxmlformats.org/officeDocument/2006/relationships/hyperlink" Target="mailto:ops.tslhph@tslines.com.vn" TargetMode="External"/><Relationship Id="rId5" Type="http://schemas.openxmlformats.org/officeDocument/2006/relationships/hyperlink" Target="http://www.tslines.com/" TargetMode="External"/><Relationship Id="rId15" Type="http://schemas.openxmlformats.org/officeDocument/2006/relationships/drawing" Target="../drawings/drawing5.xml"/><Relationship Id="rId10" Type="http://schemas.openxmlformats.org/officeDocument/2006/relationships/hyperlink" Target="mailto:thuong.anna@tslines.com.vn" TargetMode="External"/><Relationship Id="rId4" Type="http://schemas.openxmlformats.org/officeDocument/2006/relationships/hyperlink" Target="mailto:cus.tslhph@tslines.com.vn" TargetMode="External"/><Relationship Id="rId9" Type="http://schemas.openxmlformats.org/officeDocument/2006/relationships/hyperlink" Target="mailto:phuong.sarah@tslines.com.vn" TargetMode="External"/><Relationship Id="rId1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phuong.carol@tslines.com.vn" TargetMode="External"/><Relationship Id="rId13" Type="http://schemas.openxmlformats.org/officeDocument/2006/relationships/hyperlink" Target="mailto:cus.tslhph@tslines.com.vn" TargetMode="External"/><Relationship Id="rId3" Type="http://schemas.openxmlformats.org/officeDocument/2006/relationships/hyperlink" Target="mailto:anh.cathy@tslines.com.vn" TargetMode="External"/><Relationship Id="rId7" Type="http://schemas.openxmlformats.org/officeDocument/2006/relationships/hyperlink" Target="mailto:khanh.brian@tslines.com.vn" TargetMode="External"/><Relationship Id="rId12" Type="http://schemas.openxmlformats.org/officeDocument/2006/relationships/hyperlink" Target="mailto:tslhph-exdoc@tslines.com.vn" TargetMode="External"/><Relationship Id="rId2" Type="http://schemas.openxmlformats.org/officeDocument/2006/relationships/hyperlink" Target="mailto:linh.tslhan@viconship.com" TargetMode="External"/><Relationship Id="rId1" Type="http://schemas.openxmlformats.org/officeDocument/2006/relationships/hyperlink" Target="http://www.tslines.com/" TargetMode="External"/><Relationship Id="rId6" Type="http://schemas.openxmlformats.org/officeDocument/2006/relationships/hyperlink" Target="mailto:tslhph-exdoc@tslines.com.vn" TargetMode="External"/><Relationship Id="rId11" Type="http://schemas.openxmlformats.org/officeDocument/2006/relationships/hyperlink" Target="mailto:ops.tslhph@tslines.com.vn" TargetMode="External"/><Relationship Id="rId5" Type="http://schemas.openxmlformats.org/officeDocument/2006/relationships/hyperlink" Target="http://www.tslines.com/" TargetMode="External"/><Relationship Id="rId15" Type="http://schemas.openxmlformats.org/officeDocument/2006/relationships/drawing" Target="../drawings/drawing6.xml"/><Relationship Id="rId10" Type="http://schemas.openxmlformats.org/officeDocument/2006/relationships/hyperlink" Target="mailto:thuong.anna@tslines.com.vn" TargetMode="External"/><Relationship Id="rId4" Type="http://schemas.openxmlformats.org/officeDocument/2006/relationships/hyperlink" Target="mailto:cus.tslhph@tslines.com.vn" TargetMode="External"/><Relationship Id="rId9" Type="http://schemas.openxmlformats.org/officeDocument/2006/relationships/hyperlink" Target="mailto:phuong.sarah@tslines.com.vn" TargetMode="External"/><Relationship Id="rId1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phuong.carol@tslines.com.vn" TargetMode="External"/><Relationship Id="rId13" Type="http://schemas.openxmlformats.org/officeDocument/2006/relationships/hyperlink" Target="mailto:cus.tslhph@tslines.com.vn" TargetMode="External"/><Relationship Id="rId3" Type="http://schemas.openxmlformats.org/officeDocument/2006/relationships/hyperlink" Target="mailto:anh.cathy@tslines.com.vn" TargetMode="External"/><Relationship Id="rId7" Type="http://schemas.openxmlformats.org/officeDocument/2006/relationships/hyperlink" Target="mailto:khanh.brian@tslines.com.vn" TargetMode="External"/><Relationship Id="rId12" Type="http://schemas.openxmlformats.org/officeDocument/2006/relationships/hyperlink" Target="mailto:tslhph-exdoc@tslines.com.vn" TargetMode="External"/><Relationship Id="rId2" Type="http://schemas.openxmlformats.org/officeDocument/2006/relationships/hyperlink" Target="mailto:linh.tslhan@viconship.com" TargetMode="External"/><Relationship Id="rId1" Type="http://schemas.openxmlformats.org/officeDocument/2006/relationships/hyperlink" Target="http://www.tslines.com/" TargetMode="External"/><Relationship Id="rId6" Type="http://schemas.openxmlformats.org/officeDocument/2006/relationships/hyperlink" Target="mailto:tslhph-exdoc@tslines.com.vn" TargetMode="External"/><Relationship Id="rId11" Type="http://schemas.openxmlformats.org/officeDocument/2006/relationships/hyperlink" Target="mailto:ops.tslhph@tslines.com.vn" TargetMode="External"/><Relationship Id="rId5" Type="http://schemas.openxmlformats.org/officeDocument/2006/relationships/hyperlink" Target="http://www.tslines.com/" TargetMode="External"/><Relationship Id="rId15" Type="http://schemas.openxmlformats.org/officeDocument/2006/relationships/drawing" Target="../drawings/drawing7.xml"/><Relationship Id="rId10" Type="http://schemas.openxmlformats.org/officeDocument/2006/relationships/hyperlink" Target="mailto:thuong.anna@tslines.com.vn" TargetMode="External"/><Relationship Id="rId4" Type="http://schemas.openxmlformats.org/officeDocument/2006/relationships/hyperlink" Target="mailto:cus.tslhph@tslines.com.vn" TargetMode="External"/><Relationship Id="rId9" Type="http://schemas.openxmlformats.org/officeDocument/2006/relationships/hyperlink" Target="mailto:phuong.sarah@tslines.com.vn" TargetMode="External"/><Relationship Id="rId1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phuong.carol@tslines.com.vn" TargetMode="External"/><Relationship Id="rId13" Type="http://schemas.openxmlformats.org/officeDocument/2006/relationships/hyperlink" Target="mailto:cus.tslhph@tslines.com.vn" TargetMode="External"/><Relationship Id="rId3" Type="http://schemas.openxmlformats.org/officeDocument/2006/relationships/hyperlink" Target="mailto:anh.cathy@tslines.com.vn" TargetMode="External"/><Relationship Id="rId7" Type="http://schemas.openxmlformats.org/officeDocument/2006/relationships/hyperlink" Target="mailto:khanh.brian@tslines.com.vn" TargetMode="External"/><Relationship Id="rId12" Type="http://schemas.openxmlformats.org/officeDocument/2006/relationships/hyperlink" Target="mailto:tslhph-exdoc@tslines.com.vn" TargetMode="External"/><Relationship Id="rId2" Type="http://schemas.openxmlformats.org/officeDocument/2006/relationships/hyperlink" Target="mailto:linh.tslhan@viconship.com" TargetMode="External"/><Relationship Id="rId1" Type="http://schemas.openxmlformats.org/officeDocument/2006/relationships/hyperlink" Target="http://www.tslines.com/" TargetMode="External"/><Relationship Id="rId6" Type="http://schemas.openxmlformats.org/officeDocument/2006/relationships/hyperlink" Target="mailto:tslhph-exdoc@tslines.com.vn" TargetMode="External"/><Relationship Id="rId11" Type="http://schemas.openxmlformats.org/officeDocument/2006/relationships/hyperlink" Target="mailto:ops.tslhph@tslines.com.vn" TargetMode="External"/><Relationship Id="rId5" Type="http://schemas.openxmlformats.org/officeDocument/2006/relationships/hyperlink" Target="http://www.tslines.com/" TargetMode="External"/><Relationship Id="rId15" Type="http://schemas.openxmlformats.org/officeDocument/2006/relationships/drawing" Target="../drawings/drawing8.xml"/><Relationship Id="rId10" Type="http://schemas.openxmlformats.org/officeDocument/2006/relationships/hyperlink" Target="mailto:thuong.anna@tslines.com.vn" TargetMode="External"/><Relationship Id="rId4" Type="http://schemas.openxmlformats.org/officeDocument/2006/relationships/hyperlink" Target="mailto:cus.tslhph@tslines.com.vn" TargetMode="External"/><Relationship Id="rId9" Type="http://schemas.openxmlformats.org/officeDocument/2006/relationships/hyperlink" Target="mailto:phuong.sarah@tslines.com.vn" TargetMode="External"/><Relationship Id="rId1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O62"/>
  <sheetViews>
    <sheetView topLeftCell="A24" workbookViewId="0"/>
  </sheetViews>
  <sheetFormatPr defaultColWidth="9" defaultRowHeight="20.100000000000001" customHeight="1"/>
  <cols>
    <col min="1" max="1" width="13.25" style="1" customWidth="1"/>
    <col min="2" max="2" width="53.625" style="1" customWidth="1"/>
    <col min="3" max="3" width="14.25" style="1" customWidth="1"/>
    <col min="4" max="4" width="14.875" style="1" customWidth="1"/>
    <col min="5" max="5" width="11.375" style="1" customWidth="1"/>
    <col min="6" max="6" width="25.375" style="1" customWidth="1"/>
    <col min="7" max="7" width="11" style="1" customWidth="1"/>
    <col min="8" max="8" width="10.875" style="1" customWidth="1"/>
    <col min="9" max="11" width="9" style="1"/>
    <col min="12" max="12" width="25.875" style="1" customWidth="1"/>
    <col min="13" max="13" width="15.75" style="1" customWidth="1"/>
    <col min="14" max="16384" width="9" style="1"/>
  </cols>
  <sheetData>
    <row r="1" spans="2:15" ht="20.100000000000001" customHeight="1" thickBot="1"/>
    <row r="2" spans="2:15" ht="20.100000000000001" customHeight="1">
      <c r="D2" s="81"/>
      <c r="E2" s="82"/>
      <c r="F2" s="82"/>
      <c r="G2" s="82"/>
      <c r="H2" s="83"/>
      <c r="I2" s="82"/>
      <c r="J2" s="82"/>
      <c r="K2" s="82"/>
      <c r="L2" s="84"/>
    </row>
    <row r="3" spans="2:15" ht="20.100000000000001" customHeight="1">
      <c r="L3" s="85"/>
    </row>
    <row r="4" spans="2:15" ht="20.100000000000001" customHeight="1">
      <c r="E4" s="279" t="s">
        <v>90</v>
      </c>
      <c r="F4" s="279"/>
      <c r="G4" s="279"/>
      <c r="H4" s="279"/>
      <c r="I4" s="279"/>
      <c r="J4" s="279"/>
      <c r="K4" s="279"/>
      <c r="L4" s="279"/>
    </row>
    <row r="5" spans="2:15" ht="20.100000000000001" customHeight="1">
      <c r="E5" s="279"/>
      <c r="F5" s="279"/>
      <c r="G5" s="279"/>
      <c r="H5" s="279"/>
      <c r="I5" s="279"/>
      <c r="J5" s="279"/>
      <c r="K5" s="279"/>
      <c r="L5" s="279"/>
    </row>
    <row r="6" spans="2:15" ht="20.100000000000001" customHeight="1">
      <c r="E6" s="279"/>
      <c r="F6" s="279"/>
      <c r="G6" s="279"/>
      <c r="H6" s="279"/>
      <c r="I6" s="279"/>
      <c r="J6" s="279"/>
      <c r="K6" s="279"/>
      <c r="L6" s="279"/>
    </row>
    <row r="7" spans="2:15" ht="20.100000000000001" customHeight="1">
      <c r="D7" s="86"/>
      <c r="E7" s="279"/>
      <c r="F7" s="279"/>
      <c r="G7" s="279"/>
      <c r="H7" s="279"/>
      <c r="I7" s="279"/>
      <c r="J7" s="279"/>
      <c r="K7" s="279"/>
      <c r="L7" s="279"/>
    </row>
    <row r="8" spans="2:15" ht="20.100000000000001" customHeight="1">
      <c r="D8" s="42"/>
      <c r="E8" s="18" t="s">
        <v>109</v>
      </c>
      <c r="F8" s="53"/>
      <c r="G8" s="53"/>
      <c r="H8" s="53"/>
      <c r="I8" s="87"/>
      <c r="L8" s="85"/>
    </row>
    <row r="9" spans="2:15" ht="20.100000000000001" customHeight="1">
      <c r="D9" s="42"/>
      <c r="E9" s="18" t="s">
        <v>110</v>
      </c>
      <c r="F9" s="53"/>
      <c r="G9" s="53"/>
      <c r="H9" s="53"/>
      <c r="I9" s="87"/>
      <c r="L9" s="85"/>
    </row>
    <row r="10" spans="2:15" ht="20.100000000000001" customHeight="1">
      <c r="D10" s="42"/>
      <c r="E10" s="18" t="s">
        <v>198</v>
      </c>
      <c r="F10" s="53"/>
      <c r="G10" s="53"/>
      <c r="H10" s="53"/>
      <c r="I10" s="87"/>
      <c r="L10" s="85"/>
    </row>
    <row r="11" spans="2:15" ht="20.100000000000001" customHeight="1">
      <c r="D11" s="42"/>
      <c r="E11" s="53" t="s">
        <v>91</v>
      </c>
      <c r="F11" s="53"/>
      <c r="G11" s="53"/>
      <c r="H11" s="43"/>
      <c r="I11" s="87"/>
      <c r="L11" s="85"/>
    </row>
    <row r="12" spans="2:15" ht="20.100000000000001" customHeight="1">
      <c r="D12" s="42"/>
      <c r="E12" s="54" t="s">
        <v>367</v>
      </c>
      <c r="F12" s="54"/>
      <c r="G12" s="54"/>
      <c r="H12" s="43"/>
      <c r="I12" s="87"/>
      <c r="L12" s="85"/>
    </row>
    <row r="13" spans="2:15" ht="20.100000000000001" customHeight="1">
      <c r="D13" s="44"/>
      <c r="I13" s="87"/>
      <c r="L13" s="85"/>
    </row>
    <row r="14" spans="2:15" ht="20.100000000000001" customHeight="1" thickBot="1">
      <c r="D14" s="45"/>
      <c r="E14" s="51" t="s">
        <v>11</v>
      </c>
      <c r="F14" s="51">
        <v>45057</v>
      </c>
      <c r="G14" s="46"/>
      <c r="H14" s="46"/>
      <c r="I14" s="88"/>
      <c r="J14" s="88"/>
      <c r="K14" s="88"/>
      <c r="L14" s="89"/>
    </row>
    <row r="15" spans="2:15" ht="20.100000000000001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2:15" ht="20.100000000000001" customHeight="1">
      <c r="B16" s="17"/>
      <c r="C16" s="18"/>
      <c r="D16" s="18"/>
      <c r="E16" s="18"/>
      <c r="F16" s="18"/>
      <c r="G16" s="18"/>
      <c r="H16" s="18"/>
      <c r="I16" s="17"/>
      <c r="J16" s="17"/>
      <c r="K16" s="17"/>
      <c r="L16" s="17"/>
      <c r="M16" s="17"/>
      <c r="N16" s="19"/>
      <c r="O16" s="19"/>
    </row>
    <row r="17" spans="1:15" ht="23.25" customHeight="1">
      <c r="A17" s="5"/>
      <c r="B17" s="49"/>
      <c r="C17" s="18"/>
      <c r="D17" s="18"/>
      <c r="E17" s="31" t="s">
        <v>117</v>
      </c>
      <c r="F17" s="18"/>
      <c r="G17" s="18"/>
      <c r="H17" s="18"/>
      <c r="I17" s="17"/>
      <c r="J17" s="17"/>
      <c r="K17" s="17"/>
      <c r="L17" s="17"/>
      <c r="M17" s="17"/>
      <c r="N17" s="19"/>
      <c r="O17" s="19"/>
    </row>
    <row r="18" spans="1:15" ht="20.100000000000001" customHeight="1" thickBot="1">
      <c r="A18" s="6"/>
      <c r="B18" s="47"/>
      <c r="C18" s="48"/>
      <c r="D18" s="18"/>
      <c r="E18" s="280" t="s">
        <v>46</v>
      </c>
      <c r="F18" s="280"/>
      <c r="G18" s="18"/>
      <c r="H18" s="18"/>
      <c r="I18" s="17"/>
      <c r="J18" s="17"/>
      <c r="K18" s="17"/>
      <c r="L18" s="17"/>
      <c r="M18" s="17"/>
      <c r="N18" s="19"/>
      <c r="O18" s="19"/>
    </row>
    <row r="19" spans="1:15" ht="20.100000000000001" customHeight="1" thickBot="1">
      <c r="A19" s="7"/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2"/>
      <c r="M19" s="23"/>
      <c r="N19" s="19"/>
      <c r="O19" s="19"/>
    </row>
    <row r="20" spans="1:15" ht="20.100000000000001" customHeight="1">
      <c r="A20" s="7"/>
      <c r="B20" s="41" t="s">
        <v>12</v>
      </c>
      <c r="C20" s="24"/>
      <c r="D20" s="270" t="s">
        <v>13</v>
      </c>
      <c r="E20" s="271"/>
      <c r="F20" s="271"/>
      <c r="G20" s="272"/>
      <c r="H20" s="24"/>
      <c r="I20" s="273" t="s">
        <v>14</v>
      </c>
      <c r="J20" s="274"/>
      <c r="K20" s="274"/>
      <c r="L20" s="275"/>
      <c r="M20" s="23"/>
      <c r="N20" s="19"/>
      <c r="O20" s="19"/>
    </row>
    <row r="21" spans="1:15" ht="20.100000000000001" customHeight="1">
      <c r="A21" s="7"/>
      <c r="B21" s="56" t="s">
        <v>118</v>
      </c>
      <c r="C21" s="25"/>
      <c r="D21" s="276" t="s">
        <v>15</v>
      </c>
      <c r="E21" s="277"/>
      <c r="F21" s="277"/>
      <c r="G21" s="278"/>
      <c r="H21" s="26"/>
      <c r="I21" s="276" t="s">
        <v>15</v>
      </c>
      <c r="J21" s="277"/>
      <c r="K21" s="277"/>
      <c r="L21" s="278"/>
      <c r="M21" s="23"/>
      <c r="N21" s="19"/>
      <c r="O21" s="19"/>
    </row>
    <row r="22" spans="1:15" ht="20.100000000000001" customHeight="1">
      <c r="A22" s="7"/>
      <c r="B22" s="57"/>
      <c r="C22" s="25"/>
      <c r="D22" s="276"/>
      <c r="E22" s="277"/>
      <c r="F22" s="277"/>
      <c r="G22" s="278"/>
      <c r="H22" s="26"/>
      <c r="I22" s="276"/>
      <c r="J22" s="277"/>
      <c r="K22" s="277"/>
      <c r="L22" s="278"/>
      <c r="M22" s="23"/>
      <c r="N22" s="19"/>
      <c r="O22" s="19"/>
    </row>
    <row r="23" spans="1:15" ht="20.100000000000001" customHeight="1">
      <c r="A23" s="8"/>
      <c r="B23" s="55" t="s">
        <v>242</v>
      </c>
      <c r="C23" s="25"/>
      <c r="D23" s="294" t="s">
        <v>10</v>
      </c>
      <c r="E23" s="295"/>
      <c r="F23" s="295"/>
      <c r="G23" s="296"/>
      <c r="H23" s="26"/>
      <c r="I23" s="308" t="s">
        <v>105</v>
      </c>
      <c r="J23" s="309"/>
      <c r="K23" s="309"/>
      <c r="L23" s="310"/>
      <c r="M23" s="23"/>
      <c r="N23" s="19"/>
      <c r="O23" s="19"/>
    </row>
    <row r="24" spans="1:15" ht="20.100000000000001" customHeight="1">
      <c r="A24" s="8"/>
      <c r="B24" s="55" t="s">
        <v>243</v>
      </c>
      <c r="C24" s="25"/>
      <c r="D24" s="294"/>
      <c r="E24" s="295"/>
      <c r="F24" s="295"/>
      <c r="G24" s="296"/>
      <c r="H24" s="25"/>
      <c r="I24" s="308"/>
      <c r="J24" s="309"/>
      <c r="K24" s="309"/>
      <c r="L24" s="310"/>
      <c r="M24" s="23"/>
      <c r="N24" s="19"/>
      <c r="O24" s="19"/>
    </row>
    <row r="25" spans="1:15" ht="20.100000000000001" customHeight="1" thickBot="1">
      <c r="A25" s="8"/>
      <c r="B25" s="55" t="s">
        <v>244</v>
      </c>
      <c r="C25" s="25"/>
      <c r="D25" s="297"/>
      <c r="E25" s="298"/>
      <c r="F25" s="298"/>
      <c r="G25" s="299"/>
      <c r="H25" s="25"/>
      <c r="I25" s="311"/>
      <c r="J25" s="312"/>
      <c r="K25" s="312"/>
      <c r="L25" s="313"/>
      <c r="M25" s="23"/>
      <c r="N25" s="19"/>
      <c r="O25" s="19"/>
    </row>
    <row r="26" spans="1:15" ht="20.100000000000001" customHeight="1">
      <c r="A26" s="8"/>
      <c r="B26" s="55" t="s">
        <v>245</v>
      </c>
      <c r="C26" s="90"/>
      <c r="D26" s="293"/>
      <c r="E26" s="293"/>
      <c r="F26" s="293"/>
      <c r="G26" s="293"/>
      <c r="H26" s="25"/>
      <c r="I26" s="306"/>
      <c r="J26" s="306"/>
      <c r="K26" s="306"/>
      <c r="L26" s="307"/>
      <c r="M26" s="23"/>
      <c r="N26" s="19"/>
      <c r="O26" s="19"/>
    </row>
    <row r="27" spans="1:15" ht="20.100000000000001" customHeight="1" thickBot="1">
      <c r="A27" s="8"/>
      <c r="B27" s="55" t="s">
        <v>246</v>
      </c>
      <c r="C27" s="25"/>
      <c r="D27" s="293"/>
      <c r="E27" s="293"/>
      <c r="F27" s="293"/>
      <c r="G27" s="293"/>
      <c r="H27" s="25"/>
      <c r="I27" s="306"/>
      <c r="J27" s="306"/>
      <c r="K27" s="306"/>
      <c r="L27" s="307"/>
      <c r="M27" s="23"/>
      <c r="N27" s="19"/>
      <c r="O27" s="19"/>
    </row>
    <row r="28" spans="1:15" s="91" customFormat="1" ht="20.100000000000001" customHeight="1">
      <c r="A28" s="9"/>
      <c r="B28" s="55" t="s">
        <v>247</v>
      </c>
      <c r="C28" s="25"/>
      <c r="D28" s="284" t="s">
        <v>16</v>
      </c>
      <c r="E28" s="285"/>
      <c r="F28" s="285"/>
      <c r="G28" s="286"/>
      <c r="H28" s="25"/>
      <c r="I28" s="314" t="s">
        <v>103</v>
      </c>
      <c r="J28" s="315"/>
      <c r="K28" s="315"/>
      <c r="L28" s="316"/>
      <c r="M28" s="23"/>
      <c r="N28" s="43"/>
      <c r="O28" s="43"/>
    </row>
    <row r="29" spans="1:15" ht="20.100000000000001" customHeight="1">
      <c r="A29" s="8"/>
      <c r="B29" s="55" t="s">
        <v>248</v>
      </c>
      <c r="C29" s="25"/>
      <c r="D29" s="276" t="s">
        <v>15</v>
      </c>
      <c r="E29" s="277"/>
      <c r="F29" s="277"/>
      <c r="G29" s="278"/>
      <c r="H29" s="25"/>
      <c r="I29" s="317"/>
      <c r="J29" s="318"/>
      <c r="K29" s="318"/>
      <c r="L29" s="319"/>
      <c r="M29" s="23"/>
      <c r="N29" s="19"/>
      <c r="O29" s="19"/>
    </row>
    <row r="30" spans="1:15" ht="20.100000000000001" customHeight="1">
      <c r="A30" s="8"/>
      <c r="B30" s="55" t="s">
        <v>280</v>
      </c>
      <c r="C30" s="25"/>
      <c r="D30" s="276"/>
      <c r="E30" s="277"/>
      <c r="F30" s="277"/>
      <c r="G30" s="278"/>
      <c r="H30" s="25"/>
      <c r="I30" s="276" t="s">
        <v>15</v>
      </c>
      <c r="J30" s="277"/>
      <c r="K30" s="277"/>
      <c r="L30" s="278"/>
      <c r="M30" s="23"/>
      <c r="N30" s="19"/>
      <c r="O30" s="19"/>
    </row>
    <row r="31" spans="1:15" ht="20.100000000000001" customHeight="1">
      <c r="A31" s="10"/>
      <c r="B31" s="55" t="s">
        <v>249</v>
      </c>
      <c r="C31" s="25"/>
      <c r="D31" s="300" t="s">
        <v>19</v>
      </c>
      <c r="E31" s="301"/>
      <c r="F31" s="301"/>
      <c r="G31" s="302"/>
      <c r="H31" s="25"/>
      <c r="I31" s="276"/>
      <c r="J31" s="277"/>
      <c r="K31" s="277"/>
      <c r="L31" s="278"/>
      <c r="M31" s="23"/>
      <c r="N31" s="19"/>
      <c r="O31" s="19"/>
    </row>
    <row r="32" spans="1:15" s="3" customFormat="1" ht="20.100000000000001" customHeight="1">
      <c r="A32" s="11"/>
      <c r="B32" s="55" t="s">
        <v>250</v>
      </c>
      <c r="C32" s="25"/>
      <c r="D32" s="300"/>
      <c r="E32" s="301"/>
      <c r="F32" s="301"/>
      <c r="G32" s="302"/>
      <c r="H32" s="25"/>
      <c r="I32" s="60"/>
      <c r="J32" s="61"/>
      <c r="K32" s="61"/>
      <c r="L32" s="62"/>
      <c r="M32" s="27"/>
      <c r="N32" s="28"/>
      <c r="O32" s="28"/>
    </row>
    <row r="33" spans="1:15" ht="20.100000000000001" customHeight="1">
      <c r="A33" s="12"/>
      <c r="B33" s="55"/>
      <c r="C33" s="25"/>
      <c r="D33" s="300"/>
      <c r="E33" s="301"/>
      <c r="F33" s="301"/>
      <c r="G33" s="302"/>
      <c r="H33" s="25"/>
      <c r="M33" s="23"/>
      <c r="N33" s="19"/>
      <c r="O33" s="19"/>
    </row>
    <row r="34" spans="1:15" ht="20.100000000000001" customHeight="1" thickBot="1">
      <c r="A34" s="12"/>
      <c r="B34" s="55"/>
      <c r="C34" s="25"/>
      <c r="D34" s="303"/>
      <c r="E34" s="304"/>
      <c r="F34" s="304"/>
      <c r="G34" s="305"/>
      <c r="H34" s="25"/>
      <c r="I34" s="36"/>
      <c r="J34" s="37"/>
      <c r="K34" s="37"/>
      <c r="L34" s="38"/>
      <c r="M34" s="23"/>
      <c r="N34" s="19"/>
      <c r="O34" s="19"/>
    </row>
    <row r="35" spans="1:15" ht="20.100000000000001" customHeight="1">
      <c r="A35" s="12"/>
      <c r="B35" s="244" t="s">
        <v>211</v>
      </c>
      <c r="C35" s="25"/>
      <c r="D35" s="25"/>
      <c r="E35" s="25"/>
      <c r="F35" s="32"/>
      <c r="G35" s="32"/>
      <c r="H35" s="25"/>
      <c r="I35" s="12"/>
      <c r="J35" s="39"/>
      <c r="K35" s="39"/>
      <c r="L35" s="40"/>
      <c r="M35" s="23"/>
      <c r="N35" s="19"/>
      <c r="O35" s="19"/>
    </row>
    <row r="36" spans="1:15" ht="20.100000000000001" customHeight="1">
      <c r="A36" s="12"/>
      <c r="B36" s="244" t="s">
        <v>224</v>
      </c>
      <c r="C36" s="25"/>
      <c r="D36" s="25"/>
      <c r="E36" s="25"/>
      <c r="F36" s="32"/>
      <c r="G36" s="32"/>
      <c r="H36" s="25"/>
      <c r="I36" s="39"/>
      <c r="J36" s="39"/>
      <c r="K36" s="39"/>
      <c r="L36" s="40"/>
      <c r="M36" s="23"/>
      <c r="N36" s="19"/>
      <c r="O36" s="19"/>
    </row>
    <row r="37" spans="1:15" ht="20.100000000000001" customHeight="1">
      <c r="A37" s="12"/>
      <c r="B37" s="244" t="s">
        <v>251</v>
      </c>
      <c r="C37" s="25"/>
      <c r="D37" s="25"/>
      <c r="E37" s="25"/>
      <c r="F37" s="32"/>
      <c r="G37" s="32"/>
      <c r="H37" s="25"/>
      <c r="I37" s="39"/>
      <c r="J37" s="39"/>
      <c r="K37" s="39"/>
      <c r="L37" s="39"/>
      <c r="M37" s="23"/>
      <c r="N37" s="19"/>
      <c r="O37" s="19"/>
    </row>
    <row r="38" spans="1:15" ht="20.100000000000001" customHeight="1">
      <c r="A38" s="12"/>
      <c r="B38" s="64"/>
      <c r="C38" s="25"/>
      <c r="D38" s="25"/>
      <c r="E38" s="25"/>
      <c r="F38" s="32"/>
      <c r="G38" s="32"/>
      <c r="H38" s="25"/>
      <c r="I38" s="39"/>
      <c r="J38" s="39"/>
      <c r="K38" s="39"/>
      <c r="L38" s="39"/>
      <c r="M38" s="23"/>
      <c r="N38" s="19"/>
      <c r="O38" s="19"/>
    </row>
    <row r="39" spans="1:15" ht="20.100000000000001" customHeight="1" thickBot="1">
      <c r="A39" s="12"/>
      <c r="B39" s="64" t="s">
        <v>17</v>
      </c>
      <c r="C39" s="32"/>
      <c r="D39" s="32"/>
      <c r="E39" s="32"/>
      <c r="F39" s="32"/>
      <c r="G39" s="32"/>
      <c r="H39" s="25"/>
      <c r="I39" s="39"/>
      <c r="J39" s="39"/>
      <c r="K39" s="39"/>
      <c r="L39" s="39"/>
      <c r="M39" s="23"/>
      <c r="N39" s="19"/>
      <c r="O39" s="19"/>
    </row>
    <row r="40" spans="1:15" ht="19.5" customHeight="1">
      <c r="A40" s="12"/>
      <c r="B40" s="125" t="s">
        <v>398</v>
      </c>
      <c r="C40" s="25"/>
      <c r="D40" s="284" t="s">
        <v>101</v>
      </c>
      <c r="E40" s="285"/>
      <c r="F40" s="285"/>
      <c r="G40" s="286"/>
      <c r="H40" s="25"/>
      <c r="I40" s="284" t="s">
        <v>18</v>
      </c>
      <c r="J40" s="285"/>
      <c r="K40" s="285"/>
      <c r="L40" s="286"/>
      <c r="M40" s="23"/>
      <c r="N40" s="19"/>
      <c r="O40" s="19"/>
    </row>
    <row r="41" spans="1:15" ht="20.100000000000001" customHeight="1">
      <c r="A41" s="12"/>
      <c r="B41" s="269" t="s">
        <v>277</v>
      </c>
      <c r="C41" s="25"/>
      <c r="D41" s="276" t="s">
        <v>15</v>
      </c>
      <c r="E41" s="277"/>
      <c r="F41" s="277"/>
      <c r="G41" s="278"/>
      <c r="H41" s="25"/>
      <c r="I41" s="276" t="s">
        <v>15</v>
      </c>
      <c r="J41" s="277"/>
      <c r="K41" s="277"/>
      <c r="L41" s="278"/>
      <c r="M41" s="23"/>
      <c r="N41" s="19"/>
      <c r="O41" s="19"/>
    </row>
    <row r="42" spans="1:15" ht="20.100000000000001" customHeight="1">
      <c r="A42" s="12"/>
      <c r="B42" s="269"/>
      <c r="C42" s="25"/>
      <c r="D42" s="65"/>
      <c r="G42" s="67"/>
      <c r="H42" s="25"/>
      <c r="I42" s="290" t="s">
        <v>102</v>
      </c>
      <c r="J42" s="291"/>
      <c r="K42" s="291"/>
      <c r="L42" s="292"/>
      <c r="M42" s="23"/>
      <c r="N42" s="19"/>
      <c r="O42" s="19"/>
    </row>
    <row r="43" spans="1:15" ht="20.100000000000001" customHeight="1">
      <c r="A43" s="12"/>
      <c r="B43" s="125"/>
      <c r="C43" s="25"/>
      <c r="D43" s="65"/>
      <c r="E43" s="66"/>
      <c r="F43" s="66"/>
      <c r="G43" s="67"/>
      <c r="H43" s="25"/>
      <c r="I43" s="290"/>
      <c r="J43" s="291"/>
      <c r="K43" s="291"/>
      <c r="L43" s="292"/>
      <c r="M43" s="23"/>
      <c r="N43" s="19"/>
      <c r="O43" s="19"/>
    </row>
    <row r="44" spans="1:15" ht="20.100000000000001" customHeight="1">
      <c r="A44" s="12"/>
      <c r="B44" s="125" t="s">
        <v>383</v>
      </c>
      <c r="C44" s="25"/>
      <c r="D44" s="281"/>
      <c r="E44" s="282"/>
      <c r="F44" s="282"/>
      <c r="G44" s="283"/>
      <c r="H44" s="25"/>
      <c r="I44" s="290"/>
      <c r="J44" s="291"/>
      <c r="K44" s="291"/>
      <c r="L44" s="292"/>
      <c r="M44" s="23"/>
      <c r="N44" s="19"/>
      <c r="O44" s="19"/>
    </row>
    <row r="45" spans="1:15" ht="20.100000000000001" customHeight="1" thickBot="1">
      <c r="A45" s="12"/>
      <c r="B45" s="249" t="s">
        <v>389</v>
      </c>
      <c r="C45" s="25"/>
      <c r="D45" s="33"/>
      <c r="E45" s="34"/>
      <c r="F45" s="34"/>
      <c r="G45" s="35"/>
      <c r="H45" s="25"/>
      <c r="I45" s="287" t="s">
        <v>44</v>
      </c>
      <c r="J45" s="288"/>
      <c r="K45" s="288"/>
      <c r="L45" s="289"/>
      <c r="M45" s="23"/>
      <c r="N45" s="19"/>
      <c r="O45" s="19"/>
    </row>
    <row r="46" spans="1:15" ht="20.100000000000001" customHeight="1" thickBot="1">
      <c r="A46" s="12"/>
      <c r="B46" s="24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3"/>
      <c r="N46" s="19"/>
      <c r="O46" s="19"/>
    </row>
    <row r="47" spans="1:15" ht="20.100000000000001" customHeight="1">
      <c r="A47" s="12"/>
      <c r="B47" s="181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19"/>
      <c r="O47" s="19"/>
    </row>
    <row r="48" spans="1:15" ht="20.100000000000001" customHeight="1">
      <c r="A48" s="1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19"/>
      <c r="O48" s="19"/>
    </row>
    <row r="49" spans="2:15" ht="20.100000000000001" customHeight="1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9"/>
      <c r="O49" s="19"/>
    </row>
    <row r="50" spans="2:15" ht="20.100000000000001" customHeight="1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9"/>
      <c r="O50" s="19"/>
    </row>
    <row r="51" spans="2:15" ht="20.100000000000001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9"/>
      <c r="O51" s="19"/>
    </row>
    <row r="52" spans="2:15" ht="20.100000000000001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9"/>
      <c r="O52" s="19"/>
    </row>
    <row r="53" spans="2:15" ht="20.100000000000001" customHeight="1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2:15" ht="20.100000000000001" customHeight="1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2:15" ht="20.100000000000001" customHeight="1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2:15" ht="20.100000000000001" customHeight="1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2:15" ht="20.100000000000001" customHeight="1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2:15" ht="20.100000000000001" customHeight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2:15" ht="20.100000000000001" customHeight="1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2:15" ht="20.100000000000001" customHeight="1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2:15" ht="20.100000000000001" customHeight="1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2:15" ht="20.100000000000001" customHeight="1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</sheetData>
  <mergeCells count="23">
    <mergeCell ref="E4:L7"/>
    <mergeCell ref="E18:F18"/>
    <mergeCell ref="D44:G44"/>
    <mergeCell ref="D28:G28"/>
    <mergeCell ref="I45:L45"/>
    <mergeCell ref="I40:L40"/>
    <mergeCell ref="I42:L44"/>
    <mergeCell ref="D26:G27"/>
    <mergeCell ref="D23:G25"/>
    <mergeCell ref="D31:G34"/>
    <mergeCell ref="I41:L41"/>
    <mergeCell ref="D41:G41"/>
    <mergeCell ref="I26:L27"/>
    <mergeCell ref="I23:L25"/>
    <mergeCell ref="I28:L29"/>
    <mergeCell ref="D40:G40"/>
    <mergeCell ref="B41:B42"/>
    <mergeCell ref="D20:G20"/>
    <mergeCell ref="I20:L20"/>
    <mergeCell ref="D21:G22"/>
    <mergeCell ref="I21:L22"/>
    <mergeCell ref="I30:L31"/>
    <mergeCell ref="D29:G30"/>
  </mergeCells>
  <phoneticPr fontId="229" type="noConversion"/>
  <hyperlinks>
    <hyperlink ref="B25" location="'CHINA SERVICE'!A1" display="HAI PHONG  - CHINA" xr:uid="{00000000-0004-0000-0000-000000000000}"/>
    <hyperlink ref="I21:L22" r:id="rId1" display="Click here" xr:uid="{00000000-0004-0000-0000-000001000000}"/>
    <hyperlink ref="I30:L30" location="'GENERAL INFORMATION'!A1" display="Click here" xr:uid="{00000000-0004-0000-0000-000002000000}"/>
    <hyperlink ref="D41:G41" r:id="rId2" display="Click here" xr:uid="{00000000-0004-0000-0000-000003000000}"/>
    <hyperlink ref="E18" location="'GENERAL INFORMATION'!A1" display="GENERAL INFORMATION" xr:uid="{00000000-0004-0000-0000-000004000000}"/>
    <hyperlink ref="B39" location="'General service'!A1" display="GENERAL SERVICES" xr:uid="{00000000-0004-0000-0000-000005000000}"/>
    <hyperlink ref="E12:G12" r:id="rId3" display="Website: Http://www.tslines.com/EN/" xr:uid="{00000000-0004-0000-0000-000006000000}"/>
    <hyperlink ref="E12" r:id="rId4" display="Http://www.tslines.com/" xr:uid="{00000000-0004-0000-0000-000007000000}"/>
    <hyperlink ref="I41:L41" r:id="rId5" display="Click here" xr:uid="{00000000-0004-0000-0000-000008000000}"/>
    <hyperlink ref="D29:G30" r:id="rId6" display="Click here" xr:uid="{00000000-0004-0000-0000-000009000000}"/>
    <hyperlink ref="B40" location="'GENERAL SERVICE'!A1" display="3.NV1-LOOP1 (Every Thu): HPH - HK1 - TAO - SHA" xr:uid="{00000000-0004-0000-0000-00000A000000}"/>
    <hyperlink ref="B23" location="'JAPAN SERVICE'!A1" display="HAI PHONG  - JAPAN" xr:uid="{00000000-0004-0000-0000-00000B000000}"/>
    <hyperlink ref="B26" location="'TAIWAN SERVICE'!A1" display="HAI PHONG  - TAIWAN" xr:uid="{00000000-0004-0000-0000-00000C000000}"/>
    <hyperlink ref="B27" location="'PHILIPPINE SERVICE'!A1" display="HAI PHONG  - PHILIPPINE" xr:uid="{00000000-0004-0000-0000-000010000000}"/>
    <hyperlink ref="B28" location="'MALAYSIA SERVICE'!A1" display="HAI PHONG  - MALAYSIA" xr:uid="{00000000-0004-0000-0000-000011000000}"/>
    <hyperlink ref="B29" location="'THAILAND SERVICE'!A1" display="HAI PHONG  - THAILAND" xr:uid="{00000000-0004-0000-0000-000012000000}"/>
    <hyperlink ref="B35" location="'EUROPE SERVICE'!A1" display="HAI PHONG - EUROPE" xr:uid="{00000000-0004-0000-0000-000014000000}"/>
    <hyperlink ref="B24" location="'HONGKONG SERVICE'!A1" display="HAI PHONG  - HONGKONG" xr:uid="{00000000-0004-0000-0000-000016000000}"/>
    <hyperlink ref="B36" location="'UK SERVICE'!A1" display="HAI PHONG - UK" xr:uid="{00000000-0004-0000-0000-000017000000}"/>
    <hyperlink ref="B37" location="'US EAST COAST SERVICE'!A1" display="HAI PHONG - PAKISTAN" xr:uid="{40BF8CD3-2E7A-4E15-AAD9-BFDEC296E0B4}"/>
    <hyperlink ref="B30" location="'INDIA - PAKISTAN SERVICE'!A1" display="HAI PHONG - INDIA - PAKISTAN" xr:uid="{54FB5B1B-A3DE-43C6-8ACB-BF1FA53210FF}"/>
    <hyperlink ref="B31" location="'NEW ZEALAND SERVICE'!A1" display="HAI PHONG - NEW ZEALAND" xr:uid="{A6684966-B61A-4976-90B4-396142B7BA83}"/>
    <hyperlink ref="B32" location="'AUSTRALIA SERVICE'!A1" display="HAI PHONG - AUSTRALIA" xr:uid="{8A11B51C-0544-4E1F-9FD6-2E0EDFC447D9}"/>
    <hyperlink ref="B44" location="'GENERAL SERVICE'!A1" display="3.NV1-LOOP1 (Every Thu): HPH - HK1 - TAO - SHA" xr:uid="{4EB7C71A-38F2-4CBA-BE64-C219B1C9AC48}"/>
  </hyperlinks>
  <pageMargins left="0.16" right="0" top="0" bottom="1.34" header="0" footer="0.16"/>
  <pageSetup paperSize="9" scale="61" orientation="landscape" r:id="rId7"/>
  <headerFooter alignWithMargins="0"/>
  <colBreaks count="1" manualBreakCount="1">
    <brk id="13" max="1048575" man="1"/>
  </colBreaks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J67"/>
  <sheetViews>
    <sheetView topLeftCell="A9" workbookViewId="0"/>
  </sheetViews>
  <sheetFormatPr defaultColWidth="16.125" defaultRowHeight="15.75"/>
  <cols>
    <col min="1" max="1" width="18.375" style="1" customWidth="1"/>
    <col min="2" max="2" width="19.25" style="1" customWidth="1"/>
    <col min="3" max="3" width="21.125" style="1" customWidth="1"/>
    <col min="4" max="4" width="19.875" style="1" customWidth="1"/>
    <col min="5" max="5" width="16.125" style="1"/>
    <col min="6" max="6" width="23.375" style="1" customWidth="1"/>
    <col min="7" max="7" width="21.875" style="1" customWidth="1"/>
    <col min="8" max="8" width="25.375" style="1" customWidth="1"/>
    <col min="9" max="16384" width="16.125" style="1"/>
  </cols>
  <sheetData>
    <row r="1" spans="1:10" ht="16.5" customHeight="1">
      <c r="B1" s="92"/>
      <c r="C1" s="375" t="s">
        <v>368</v>
      </c>
      <c r="D1" s="375"/>
      <c r="E1" s="375"/>
      <c r="F1" s="375"/>
      <c r="G1" s="375"/>
      <c r="H1" s="375"/>
      <c r="I1" s="93"/>
      <c r="J1" s="93"/>
    </row>
    <row r="2" spans="1:10">
      <c r="B2" s="94"/>
      <c r="C2" s="375"/>
      <c r="D2" s="375"/>
      <c r="E2" s="375"/>
      <c r="F2" s="375"/>
      <c r="G2" s="375"/>
      <c r="H2" s="375"/>
      <c r="I2" s="93"/>
      <c r="J2" s="93"/>
    </row>
    <row r="3" spans="1:10">
      <c r="B3" s="94"/>
      <c r="C3" s="375"/>
      <c r="D3" s="375"/>
      <c r="E3" s="375"/>
      <c r="F3" s="375"/>
      <c r="G3" s="375"/>
      <c r="H3" s="375"/>
      <c r="I3" s="93"/>
      <c r="J3" s="93"/>
    </row>
    <row r="4" spans="1:10">
      <c r="B4" s="94"/>
      <c r="C4" s="375"/>
      <c r="D4" s="375"/>
      <c r="E4" s="375"/>
      <c r="F4" s="375"/>
      <c r="G4" s="375"/>
      <c r="H4" s="375"/>
      <c r="I4" s="93"/>
      <c r="J4" s="93"/>
    </row>
    <row r="5" spans="1:10">
      <c r="B5" s="94"/>
      <c r="C5" s="375"/>
      <c r="D5" s="375"/>
      <c r="E5" s="375"/>
      <c r="F5" s="375"/>
      <c r="G5" s="375"/>
      <c r="H5" s="375"/>
      <c r="I5" s="93"/>
      <c r="J5" s="93"/>
    </row>
    <row r="6" spans="1:10" ht="19.899999999999999" customHeight="1" thickBot="1">
      <c r="A6" s="50" t="s">
        <v>22</v>
      </c>
      <c r="C6" s="376"/>
      <c r="D6" s="376"/>
      <c r="E6" s="376"/>
      <c r="F6" s="376"/>
      <c r="G6" s="376"/>
      <c r="H6" s="376"/>
      <c r="I6" s="93"/>
      <c r="J6" s="93"/>
    </row>
    <row r="7" spans="1:10" ht="15" customHeight="1" thickBot="1">
      <c r="A7" s="377" t="s">
        <v>8</v>
      </c>
      <c r="B7" s="378"/>
      <c r="C7" s="378"/>
      <c r="D7" s="378"/>
      <c r="E7" s="378"/>
      <c r="F7" s="378"/>
      <c r="G7" s="378"/>
      <c r="H7" s="379"/>
    </row>
    <row r="8" spans="1:10" ht="15" customHeight="1">
      <c r="A8" s="359" t="s">
        <v>7</v>
      </c>
      <c r="B8" s="382" t="s">
        <v>0</v>
      </c>
      <c r="C8" s="383"/>
      <c r="D8" s="383" t="s">
        <v>1</v>
      </c>
      <c r="E8" s="383"/>
      <c r="F8" s="383" t="s">
        <v>2</v>
      </c>
      <c r="G8" s="383" t="s">
        <v>119</v>
      </c>
      <c r="H8" s="380" t="s">
        <v>2</v>
      </c>
    </row>
    <row r="9" spans="1:10" ht="15" customHeight="1">
      <c r="A9" s="360"/>
      <c r="B9" s="384"/>
      <c r="C9" s="385"/>
      <c r="D9" s="385"/>
      <c r="E9" s="385"/>
      <c r="F9" s="385"/>
      <c r="G9" s="385"/>
      <c r="H9" s="381"/>
    </row>
    <row r="10" spans="1:10" ht="15" customHeight="1">
      <c r="A10" s="360"/>
      <c r="B10" s="362" t="s">
        <v>272</v>
      </c>
      <c r="C10" s="363"/>
      <c r="D10" s="363" t="s">
        <v>9</v>
      </c>
      <c r="E10" s="363"/>
      <c r="F10" s="265" t="s">
        <v>3</v>
      </c>
      <c r="G10" s="265" t="s">
        <v>106</v>
      </c>
      <c r="H10" s="266" t="s">
        <v>4</v>
      </c>
    </row>
    <row r="11" spans="1:10" ht="15" customHeight="1">
      <c r="A11" s="360"/>
      <c r="B11" s="362" t="s">
        <v>374</v>
      </c>
      <c r="C11" s="363"/>
      <c r="D11" s="363" t="s">
        <v>373</v>
      </c>
      <c r="E11" s="363"/>
      <c r="F11" s="265" t="s">
        <v>386</v>
      </c>
      <c r="G11" s="265" t="s">
        <v>387</v>
      </c>
      <c r="H11" s="266" t="s">
        <v>388</v>
      </c>
    </row>
    <row r="12" spans="1:10" ht="15" customHeight="1" thickBot="1">
      <c r="A12" s="361"/>
      <c r="B12" s="357" t="s">
        <v>391</v>
      </c>
      <c r="C12" s="358"/>
      <c r="D12" s="358" t="s">
        <v>9</v>
      </c>
      <c r="E12" s="358"/>
      <c r="F12" s="267" t="s">
        <v>3</v>
      </c>
      <c r="G12" s="267" t="s">
        <v>106</v>
      </c>
      <c r="H12" s="268" t="s">
        <v>4</v>
      </c>
      <c r="I12" s="95"/>
    </row>
    <row r="13" spans="1:10" ht="15" customHeight="1" thickBot="1">
      <c r="A13" s="335"/>
      <c r="B13" s="336"/>
      <c r="C13" s="336"/>
      <c r="D13" s="336"/>
      <c r="E13" s="336"/>
      <c r="F13" s="336"/>
      <c r="G13" s="336"/>
      <c r="H13" s="337"/>
    </row>
    <row r="14" spans="1:10" ht="15" hidden="1" customHeight="1">
      <c r="A14" s="343" t="s">
        <v>146</v>
      </c>
      <c r="B14" s="96" t="s">
        <v>0</v>
      </c>
      <c r="C14" s="97" t="s">
        <v>5</v>
      </c>
      <c r="D14" s="338" t="s">
        <v>6</v>
      </c>
      <c r="E14" s="338"/>
      <c r="F14" s="338"/>
      <c r="G14" s="338" t="s">
        <v>104</v>
      </c>
      <c r="H14" s="341"/>
    </row>
    <row r="15" spans="1:10" ht="15" hidden="1" customHeight="1">
      <c r="A15" s="344"/>
      <c r="B15" s="98" t="s">
        <v>158</v>
      </c>
      <c r="C15" s="124" t="s">
        <v>120</v>
      </c>
      <c r="D15" s="342" t="s">
        <v>144</v>
      </c>
      <c r="E15" s="342"/>
      <c r="F15" s="342"/>
      <c r="G15" s="339" t="s">
        <v>145</v>
      </c>
      <c r="H15" s="340"/>
    </row>
    <row r="16" spans="1:10" ht="15" hidden="1" customHeight="1" thickBot="1">
      <c r="A16" s="345"/>
      <c r="B16" s="99" t="s">
        <v>96</v>
      </c>
      <c r="C16" s="123" t="s">
        <v>97</v>
      </c>
      <c r="D16" s="346" t="s">
        <v>147</v>
      </c>
      <c r="E16" s="346"/>
      <c r="F16" s="346"/>
      <c r="G16" s="347" t="s">
        <v>148</v>
      </c>
      <c r="H16" s="348"/>
    </row>
    <row r="17" spans="1:8" ht="15" hidden="1" customHeight="1" thickBot="1">
      <c r="A17" s="335"/>
      <c r="B17" s="336"/>
      <c r="C17" s="336"/>
      <c r="D17" s="336"/>
      <c r="E17" s="336"/>
      <c r="F17" s="336"/>
      <c r="G17" s="336"/>
      <c r="H17" s="337"/>
    </row>
    <row r="18" spans="1:8" ht="15" customHeight="1" thickBot="1">
      <c r="A18" s="335"/>
      <c r="B18" s="336"/>
      <c r="C18" s="336"/>
      <c r="D18" s="336"/>
      <c r="E18" s="336"/>
      <c r="F18" s="336"/>
      <c r="G18" s="336"/>
      <c r="H18" s="337"/>
    </row>
    <row r="19" spans="1:8" ht="15" customHeight="1">
      <c r="A19" s="354" t="s">
        <v>108</v>
      </c>
      <c r="B19" s="96" t="s">
        <v>0</v>
      </c>
      <c r="C19" s="97" t="s">
        <v>5</v>
      </c>
      <c r="D19" s="338" t="s">
        <v>6</v>
      </c>
      <c r="E19" s="338"/>
      <c r="F19" s="338"/>
      <c r="G19" s="338" t="s">
        <v>104</v>
      </c>
      <c r="H19" s="341"/>
    </row>
    <row r="20" spans="1:8" ht="15" customHeight="1">
      <c r="A20" s="355"/>
      <c r="B20" s="364" t="s">
        <v>107</v>
      </c>
      <c r="C20" s="373"/>
      <c r="D20" s="366" t="s">
        <v>289</v>
      </c>
      <c r="E20" s="367"/>
      <c r="F20" s="368"/>
      <c r="G20" s="371" t="s">
        <v>288</v>
      </c>
      <c r="H20" s="372"/>
    </row>
    <row r="21" spans="1:8" ht="31.9" customHeight="1" thickBot="1">
      <c r="A21" s="356"/>
      <c r="B21" s="365"/>
      <c r="C21" s="374"/>
      <c r="D21" s="369"/>
      <c r="E21" s="327"/>
      <c r="F21" s="370"/>
      <c r="G21" s="369"/>
      <c r="H21" s="334"/>
    </row>
    <row r="22" spans="1:8" ht="15" customHeight="1" thickBot="1">
      <c r="A22" s="335"/>
      <c r="B22" s="336"/>
      <c r="C22" s="336"/>
      <c r="D22" s="336"/>
      <c r="E22" s="336"/>
      <c r="F22" s="336"/>
      <c r="G22" s="336"/>
      <c r="H22" s="337"/>
    </row>
    <row r="25" spans="1:8">
      <c r="A25" s="352" t="s">
        <v>47</v>
      </c>
      <c r="B25" s="350"/>
      <c r="C25" s="353"/>
      <c r="D25" s="349" t="s">
        <v>48</v>
      </c>
      <c r="E25" s="350"/>
      <c r="F25" s="351"/>
    </row>
    <row r="26" spans="1:8">
      <c r="A26" s="320" t="s">
        <v>369</v>
      </c>
      <c r="B26" s="321"/>
      <c r="C26" s="322"/>
      <c r="D26" s="329" t="s">
        <v>370</v>
      </c>
      <c r="E26" s="321"/>
      <c r="F26" s="330"/>
    </row>
    <row r="27" spans="1:8">
      <c r="A27" s="323"/>
      <c r="B27" s="324"/>
      <c r="C27" s="325"/>
      <c r="D27" s="331"/>
      <c r="E27" s="324"/>
      <c r="F27" s="332"/>
    </row>
    <row r="28" spans="1:8">
      <c r="A28" s="323"/>
      <c r="B28" s="324"/>
      <c r="C28" s="325"/>
      <c r="D28" s="331"/>
      <c r="E28" s="324"/>
      <c r="F28" s="332"/>
    </row>
    <row r="29" spans="1:8">
      <c r="A29" s="323"/>
      <c r="B29" s="324"/>
      <c r="C29" s="325"/>
      <c r="D29" s="331"/>
      <c r="E29" s="324"/>
      <c r="F29" s="332"/>
    </row>
    <row r="30" spans="1:8">
      <c r="A30" s="323"/>
      <c r="B30" s="324"/>
      <c r="C30" s="325"/>
      <c r="D30" s="331"/>
      <c r="E30" s="324"/>
      <c r="F30" s="332"/>
    </row>
    <row r="31" spans="1:8">
      <c r="A31" s="323"/>
      <c r="B31" s="324"/>
      <c r="C31" s="325"/>
      <c r="D31" s="331"/>
      <c r="E31" s="324"/>
      <c r="F31" s="332"/>
    </row>
    <row r="32" spans="1:8">
      <c r="A32" s="323"/>
      <c r="B32" s="324"/>
      <c r="C32" s="325"/>
      <c r="D32" s="331"/>
      <c r="E32" s="324"/>
      <c r="F32" s="332"/>
    </row>
    <row r="33" spans="1:8">
      <c r="A33" s="323"/>
      <c r="B33" s="324"/>
      <c r="C33" s="325"/>
      <c r="D33" s="331"/>
      <c r="E33" s="324"/>
      <c r="F33" s="332"/>
    </row>
    <row r="34" spans="1:8" ht="16.5" thickBot="1">
      <c r="A34" s="326"/>
      <c r="B34" s="327"/>
      <c r="C34" s="328"/>
      <c r="D34" s="333"/>
      <c r="E34" s="327"/>
      <c r="F34" s="334"/>
    </row>
    <row r="36" spans="1:8" ht="16.5" thickBot="1"/>
    <row r="37" spans="1:8" ht="15.75" customHeight="1">
      <c r="A37" s="100" t="s">
        <v>49</v>
      </c>
      <c r="B37" s="101" t="s">
        <v>50</v>
      </c>
      <c r="C37" s="101" t="s">
        <v>51</v>
      </c>
      <c r="D37" s="101" t="s">
        <v>52</v>
      </c>
      <c r="E37" s="139" t="s">
        <v>53</v>
      </c>
      <c r="F37" s="102" t="s">
        <v>54</v>
      </c>
      <c r="G37" s="103"/>
      <c r="H37" s="103"/>
    </row>
    <row r="38" spans="1:8">
      <c r="A38" s="126" t="s">
        <v>85</v>
      </c>
      <c r="B38" s="104"/>
      <c r="C38" s="104"/>
      <c r="D38" s="104"/>
      <c r="E38" s="140"/>
      <c r="F38" s="127" t="s">
        <v>55</v>
      </c>
      <c r="G38" s="105"/>
      <c r="H38" s="106"/>
    </row>
    <row r="39" spans="1:8">
      <c r="A39" s="128" t="s">
        <v>112</v>
      </c>
      <c r="B39" s="107" t="s">
        <v>56</v>
      </c>
      <c r="C39" s="107" t="s">
        <v>57</v>
      </c>
      <c r="D39" s="107" t="s">
        <v>111</v>
      </c>
      <c r="E39" s="138">
        <v>111</v>
      </c>
      <c r="F39" s="129" t="s">
        <v>58</v>
      </c>
      <c r="G39" s="108"/>
      <c r="H39" s="109"/>
    </row>
    <row r="40" spans="1:8">
      <c r="A40" s="128" t="s">
        <v>113</v>
      </c>
      <c r="B40" s="107" t="s">
        <v>59</v>
      </c>
      <c r="C40" s="107" t="s">
        <v>60</v>
      </c>
      <c r="D40" s="107" t="s">
        <v>200</v>
      </c>
      <c r="E40" s="138">
        <v>111</v>
      </c>
      <c r="F40" s="129" t="s">
        <v>61</v>
      </c>
      <c r="G40" s="109"/>
      <c r="H40" s="109"/>
    </row>
    <row r="41" spans="1:8">
      <c r="A41" s="128" t="s">
        <v>112</v>
      </c>
      <c r="B41" s="107" t="s">
        <v>62</v>
      </c>
      <c r="C41" s="107" t="s">
        <v>63</v>
      </c>
      <c r="D41" s="107" t="s">
        <v>111</v>
      </c>
      <c r="E41" s="138">
        <v>112</v>
      </c>
      <c r="F41" s="129" t="s">
        <v>64</v>
      </c>
      <c r="G41" s="109"/>
      <c r="H41" s="109"/>
    </row>
    <row r="42" spans="1:8">
      <c r="A42" s="128" t="s">
        <v>112</v>
      </c>
      <c r="B42" s="107" t="s">
        <v>65</v>
      </c>
      <c r="C42" s="107" t="s">
        <v>66</v>
      </c>
      <c r="D42" s="107" t="s">
        <v>111</v>
      </c>
      <c r="E42" s="138">
        <v>113</v>
      </c>
      <c r="F42" s="130" t="s">
        <v>67</v>
      </c>
      <c r="G42" s="109"/>
      <c r="H42" s="109"/>
    </row>
    <row r="43" spans="1:8">
      <c r="A43" s="128" t="s">
        <v>112</v>
      </c>
      <c r="B43" s="107" t="s">
        <v>159</v>
      </c>
      <c r="C43" s="107" t="s">
        <v>168</v>
      </c>
      <c r="D43" s="107" t="s">
        <v>111</v>
      </c>
      <c r="E43" s="138">
        <v>114</v>
      </c>
      <c r="F43" s="130" t="s">
        <v>160</v>
      </c>
      <c r="G43" s="109"/>
      <c r="H43" s="109"/>
    </row>
    <row r="44" spans="1:8">
      <c r="A44" s="131" t="s">
        <v>86</v>
      </c>
      <c r="B44" s="110"/>
      <c r="C44" s="104"/>
      <c r="D44" s="104"/>
      <c r="E44" s="140"/>
      <c r="F44" s="132" t="s">
        <v>68</v>
      </c>
      <c r="G44" s="109"/>
      <c r="H44" s="109"/>
    </row>
    <row r="45" spans="1:8">
      <c r="A45" s="128" t="s">
        <v>113</v>
      </c>
      <c r="B45" s="107" t="s">
        <v>92</v>
      </c>
      <c r="C45" s="107" t="s">
        <v>93</v>
      </c>
      <c r="D45" s="107" t="s">
        <v>200</v>
      </c>
      <c r="E45" s="138">
        <v>109</v>
      </c>
      <c r="F45" s="129" t="s">
        <v>94</v>
      </c>
      <c r="G45" s="105"/>
      <c r="H45" s="105"/>
    </row>
    <row r="46" spans="1:8">
      <c r="A46" s="128" t="s">
        <v>112</v>
      </c>
      <c r="B46" s="107" t="s">
        <v>159</v>
      </c>
      <c r="C46" s="107" t="s">
        <v>168</v>
      </c>
      <c r="D46" s="107" t="s">
        <v>111</v>
      </c>
      <c r="E46" s="138">
        <v>114</v>
      </c>
      <c r="F46" s="129" t="s">
        <v>160</v>
      </c>
      <c r="G46" s="105"/>
      <c r="H46" s="105"/>
    </row>
    <row r="47" spans="1:8">
      <c r="A47" s="128" t="s">
        <v>112</v>
      </c>
      <c r="B47" s="107" t="s">
        <v>163</v>
      </c>
      <c r="C47" s="107" t="s">
        <v>164</v>
      </c>
      <c r="D47" s="107" t="s">
        <v>111</v>
      </c>
      <c r="E47" s="138">
        <v>105</v>
      </c>
      <c r="F47" s="129" t="s">
        <v>161</v>
      </c>
    </row>
    <row r="48" spans="1:8">
      <c r="A48" s="128" t="s">
        <v>112</v>
      </c>
      <c r="B48" s="107" t="s">
        <v>169</v>
      </c>
      <c r="C48" s="107" t="s">
        <v>170</v>
      </c>
      <c r="D48" s="107" t="s">
        <v>111</v>
      </c>
      <c r="E48" s="138">
        <v>106</v>
      </c>
      <c r="F48" s="129" t="s">
        <v>171</v>
      </c>
    </row>
    <row r="49" spans="1:8">
      <c r="A49" s="128" t="s">
        <v>112</v>
      </c>
      <c r="B49" s="107" t="s">
        <v>172</v>
      </c>
      <c r="C49" s="107" t="s">
        <v>173</v>
      </c>
      <c r="D49" s="107" t="s">
        <v>174</v>
      </c>
      <c r="E49" s="138">
        <v>110</v>
      </c>
      <c r="F49" s="129" t="s">
        <v>175</v>
      </c>
    </row>
    <row r="50" spans="1:8">
      <c r="A50" s="131" t="s">
        <v>87</v>
      </c>
      <c r="B50" s="110"/>
      <c r="C50" s="110"/>
      <c r="D50" s="104"/>
      <c r="E50" s="140"/>
      <c r="F50" s="132" t="s">
        <v>98</v>
      </c>
    </row>
    <row r="51" spans="1:8">
      <c r="A51" s="128" t="s">
        <v>112</v>
      </c>
      <c r="B51" s="107" t="s">
        <v>69</v>
      </c>
      <c r="C51" s="107" t="s">
        <v>70</v>
      </c>
      <c r="D51" s="107" t="s">
        <v>111</v>
      </c>
      <c r="E51" s="138">
        <v>114</v>
      </c>
      <c r="F51" s="129" t="s">
        <v>71</v>
      </c>
    </row>
    <row r="52" spans="1:8">
      <c r="A52" s="128" t="s">
        <v>112</v>
      </c>
      <c r="B52" s="107" t="s">
        <v>88</v>
      </c>
      <c r="C52" s="107" t="s">
        <v>99</v>
      </c>
      <c r="D52" s="107" t="s">
        <v>111</v>
      </c>
      <c r="E52" s="138">
        <v>110</v>
      </c>
      <c r="F52" s="129" t="s">
        <v>89</v>
      </c>
    </row>
    <row r="53" spans="1:8">
      <c r="A53" s="128" t="s">
        <v>112</v>
      </c>
      <c r="B53" s="107" t="s">
        <v>141</v>
      </c>
      <c r="C53" s="107" t="s">
        <v>143</v>
      </c>
      <c r="D53" s="107" t="s">
        <v>111</v>
      </c>
      <c r="E53" s="138">
        <v>103</v>
      </c>
      <c r="F53" s="129" t="s">
        <v>142</v>
      </c>
      <c r="G53" s="109"/>
      <c r="H53" s="109"/>
    </row>
    <row r="54" spans="1:8">
      <c r="A54" s="128" t="s">
        <v>113</v>
      </c>
      <c r="B54" s="107" t="s">
        <v>165</v>
      </c>
      <c r="C54" s="107" t="s">
        <v>166</v>
      </c>
      <c r="D54" s="107" t="s">
        <v>200</v>
      </c>
      <c r="E54" s="138">
        <v>114</v>
      </c>
      <c r="F54" s="129" t="s">
        <v>167</v>
      </c>
      <c r="G54" s="109"/>
      <c r="H54" s="109"/>
    </row>
    <row r="55" spans="1:8">
      <c r="A55" s="133" t="s">
        <v>121</v>
      </c>
      <c r="B55" s="110"/>
      <c r="C55" s="110"/>
      <c r="D55" s="104"/>
      <c r="E55" s="140"/>
      <c r="F55" s="132" t="s">
        <v>140</v>
      </c>
      <c r="G55" s="109"/>
      <c r="H55" s="109"/>
    </row>
    <row r="56" spans="1:8">
      <c r="A56" s="128" t="s">
        <v>113</v>
      </c>
      <c r="B56" s="111" t="s">
        <v>122</v>
      </c>
      <c r="C56" s="111" t="s">
        <v>123</v>
      </c>
      <c r="D56" s="112" t="s">
        <v>200</v>
      </c>
      <c r="E56" s="138">
        <v>110</v>
      </c>
      <c r="F56" s="134" t="s">
        <v>134</v>
      </c>
      <c r="G56" s="109"/>
      <c r="H56" s="109"/>
    </row>
    <row r="57" spans="1:8">
      <c r="A57" s="128" t="s">
        <v>112</v>
      </c>
      <c r="B57" s="111" t="s">
        <v>124</v>
      </c>
      <c r="C57" s="111" t="s">
        <v>125</v>
      </c>
      <c r="D57" s="107" t="s">
        <v>111</v>
      </c>
      <c r="E57" s="138">
        <v>108</v>
      </c>
      <c r="F57" s="134" t="s">
        <v>135</v>
      </c>
      <c r="G57" s="109"/>
      <c r="H57" s="109"/>
    </row>
    <row r="58" spans="1:8">
      <c r="A58" s="128" t="s">
        <v>113</v>
      </c>
      <c r="B58" s="111" t="s">
        <v>132</v>
      </c>
      <c r="C58" s="111" t="s">
        <v>133</v>
      </c>
      <c r="D58" s="112" t="s">
        <v>200</v>
      </c>
      <c r="E58" s="138">
        <v>116</v>
      </c>
      <c r="F58" s="134" t="s">
        <v>139</v>
      </c>
      <c r="G58" s="105"/>
      <c r="H58" s="106"/>
    </row>
    <row r="59" spans="1:8">
      <c r="A59" s="128" t="s">
        <v>113</v>
      </c>
      <c r="B59" s="111" t="s">
        <v>126</v>
      </c>
      <c r="C59" s="111" t="s">
        <v>127</v>
      </c>
      <c r="D59" s="112" t="s">
        <v>200</v>
      </c>
      <c r="E59" s="138">
        <v>117</v>
      </c>
      <c r="F59" s="134" t="s">
        <v>136</v>
      </c>
      <c r="G59" s="109"/>
      <c r="H59" s="109"/>
    </row>
    <row r="60" spans="1:8">
      <c r="A60" s="128" t="s">
        <v>113</v>
      </c>
      <c r="B60" s="111" t="s">
        <v>128</v>
      </c>
      <c r="C60" s="111" t="s">
        <v>129</v>
      </c>
      <c r="D60" s="112" t="s">
        <v>200</v>
      </c>
      <c r="E60" s="138">
        <v>112</v>
      </c>
      <c r="F60" s="134" t="s">
        <v>137</v>
      </c>
      <c r="G60" s="109"/>
      <c r="H60" s="109"/>
    </row>
    <row r="61" spans="1:8">
      <c r="A61" s="128" t="s">
        <v>113</v>
      </c>
      <c r="B61" s="111" t="s">
        <v>130</v>
      </c>
      <c r="C61" s="111" t="s">
        <v>131</v>
      </c>
      <c r="D61" s="112" t="s">
        <v>200</v>
      </c>
      <c r="E61" s="138">
        <v>107</v>
      </c>
      <c r="F61" s="134" t="s">
        <v>138</v>
      </c>
      <c r="G61" s="105"/>
      <c r="H61" s="106"/>
    </row>
    <row r="62" spans="1:8">
      <c r="A62" s="131" t="s">
        <v>72</v>
      </c>
      <c r="B62" s="110"/>
      <c r="C62" s="110"/>
      <c r="D62" s="110"/>
      <c r="E62" s="141"/>
      <c r="F62" s="132" t="s">
        <v>73</v>
      </c>
      <c r="G62" s="109"/>
      <c r="H62" s="106"/>
    </row>
    <row r="63" spans="1:8">
      <c r="A63" s="128" t="s">
        <v>113</v>
      </c>
      <c r="B63" s="107" t="s">
        <v>74</v>
      </c>
      <c r="C63" s="107" t="s">
        <v>75</v>
      </c>
      <c r="D63" s="107" t="s">
        <v>200</v>
      </c>
      <c r="E63" s="138">
        <v>108</v>
      </c>
      <c r="F63" s="130" t="s">
        <v>76</v>
      </c>
      <c r="G63" s="109"/>
      <c r="H63" s="109"/>
    </row>
    <row r="64" spans="1:8">
      <c r="A64" s="128" t="s">
        <v>113</v>
      </c>
      <c r="B64" s="107" t="s">
        <v>100</v>
      </c>
      <c r="C64" s="107" t="s">
        <v>80</v>
      </c>
      <c r="D64" s="107" t="s">
        <v>200</v>
      </c>
      <c r="E64" s="138">
        <v>103</v>
      </c>
      <c r="F64" s="130" t="s">
        <v>81</v>
      </c>
      <c r="G64" s="109"/>
      <c r="H64" s="109"/>
    </row>
    <row r="65" spans="1:8">
      <c r="A65" s="128" t="s">
        <v>113</v>
      </c>
      <c r="B65" s="107" t="s">
        <v>82</v>
      </c>
      <c r="C65" s="107" t="s">
        <v>83</v>
      </c>
      <c r="D65" s="107" t="s">
        <v>200</v>
      </c>
      <c r="E65" s="138">
        <v>104</v>
      </c>
      <c r="F65" s="130" t="s">
        <v>84</v>
      </c>
      <c r="G65" s="109"/>
      <c r="H65" s="109"/>
    </row>
    <row r="66" spans="1:8">
      <c r="A66" s="128" t="s">
        <v>113</v>
      </c>
      <c r="B66" s="107" t="s">
        <v>77</v>
      </c>
      <c r="C66" s="107" t="s">
        <v>78</v>
      </c>
      <c r="D66" s="107" t="s">
        <v>200</v>
      </c>
      <c r="E66" s="138">
        <v>115</v>
      </c>
      <c r="F66" s="130" t="s">
        <v>79</v>
      </c>
      <c r="G66" s="109"/>
      <c r="H66" s="109"/>
    </row>
    <row r="67" spans="1:8" ht="16.5" thickBot="1">
      <c r="A67" s="135" t="s">
        <v>113</v>
      </c>
      <c r="B67" s="136" t="s">
        <v>182</v>
      </c>
      <c r="C67" s="136" t="s">
        <v>183</v>
      </c>
      <c r="D67" s="136" t="s">
        <v>200</v>
      </c>
      <c r="E67" s="142">
        <v>122</v>
      </c>
      <c r="F67" s="137" t="s">
        <v>184</v>
      </c>
    </row>
  </sheetData>
  <mergeCells count="36">
    <mergeCell ref="C1:H6"/>
    <mergeCell ref="A7:H7"/>
    <mergeCell ref="H8:H9"/>
    <mergeCell ref="B8:C9"/>
    <mergeCell ref="D8:E9"/>
    <mergeCell ref="F8:F9"/>
    <mergeCell ref="G8:G9"/>
    <mergeCell ref="D19:F19"/>
    <mergeCell ref="G19:H19"/>
    <mergeCell ref="B20:B21"/>
    <mergeCell ref="D20:F21"/>
    <mergeCell ref="G20:H21"/>
    <mergeCell ref="C20:C21"/>
    <mergeCell ref="B12:C12"/>
    <mergeCell ref="D12:E12"/>
    <mergeCell ref="A8:A12"/>
    <mergeCell ref="B10:C10"/>
    <mergeCell ref="D10:E10"/>
    <mergeCell ref="B11:C11"/>
    <mergeCell ref="D11:E11"/>
    <mergeCell ref="A26:C34"/>
    <mergeCell ref="D26:F34"/>
    <mergeCell ref="A13:H13"/>
    <mergeCell ref="D14:F14"/>
    <mergeCell ref="G15:H15"/>
    <mergeCell ref="A22:H22"/>
    <mergeCell ref="G14:H14"/>
    <mergeCell ref="D15:F15"/>
    <mergeCell ref="A14:A16"/>
    <mergeCell ref="D16:F16"/>
    <mergeCell ref="G16:H16"/>
    <mergeCell ref="A17:H17"/>
    <mergeCell ref="D25:F25"/>
    <mergeCell ref="A25:C25"/>
    <mergeCell ref="A18:H18"/>
    <mergeCell ref="A19:A21"/>
  </mergeCells>
  <phoneticPr fontId="229" type="noConversion"/>
  <hyperlinks>
    <hyperlink ref="A6" location="MENU!B20" display="BACK TO MENU" xr:uid="{00000000-0004-0000-0100-000000000000}"/>
    <hyperlink ref="F63" r:id="rId1" xr:uid="{00000000-0004-0000-0100-000001000000}"/>
    <hyperlink ref="F38" r:id="rId2" xr:uid="{00000000-0004-0000-0100-000002000000}"/>
    <hyperlink ref="F44" r:id="rId3" xr:uid="{00000000-0004-0000-0100-000003000000}"/>
    <hyperlink ref="F51" r:id="rId4" xr:uid="{00000000-0004-0000-0100-000004000000}"/>
    <hyperlink ref="F62" r:id="rId5" xr:uid="{00000000-0004-0000-0100-000005000000}"/>
    <hyperlink ref="F66" r:id="rId6" xr:uid="{00000000-0004-0000-0100-000006000000}"/>
    <hyperlink ref="F64" r:id="rId7" xr:uid="{00000000-0004-0000-0100-000007000000}"/>
    <hyperlink ref="F65" r:id="rId8" xr:uid="{00000000-0004-0000-0100-000008000000}"/>
    <hyperlink ref="F50" r:id="rId9" xr:uid="{00000000-0004-0000-0100-000009000000}"/>
    <hyperlink ref="F52" r:id="rId10" xr:uid="{00000000-0004-0000-0100-00000A000000}"/>
    <hyperlink ref="F45" r:id="rId11" xr:uid="{00000000-0004-0000-0100-00000B000000}"/>
    <hyperlink ref="F56" r:id="rId12" xr:uid="{00000000-0004-0000-0100-00000C000000}"/>
    <hyperlink ref="F60" r:id="rId13" xr:uid="{00000000-0004-0000-0100-00000D000000}"/>
    <hyperlink ref="F57" r:id="rId14" xr:uid="{00000000-0004-0000-0100-00000E000000}"/>
    <hyperlink ref="F59" r:id="rId15" xr:uid="{00000000-0004-0000-0100-00000F000000}"/>
    <hyperlink ref="F58" r:id="rId16" xr:uid="{00000000-0004-0000-0100-000010000000}"/>
    <hyperlink ref="F61" r:id="rId17" xr:uid="{00000000-0004-0000-0100-000011000000}"/>
    <hyperlink ref="F55" r:id="rId18" xr:uid="{00000000-0004-0000-0100-000012000000}"/>
    <hyperlink ref="F47" r:id="rId19" display="phuong.carol@tslines.com.vn" xr:uid="{00000000-0004-0000-0100-000013000000}"/>
    <hyperlink ref="F54" r:id="rId20" xr:uid="{00000000-0004-0000-0100-000014000000}"/>
    <hyperlink ref="F46" r:id="rId21" xr:uid="{00000000-0004-0000-0100-000015000000}"/>
    <hyperlink ref="F48" r:id="rId22" xr:uid="{00000000-0004-0000-0100-000016000000}"/>
    <hyperlink ref="F49" r:id="rId23" xr:uid="{00000000-0004-0000-0100-000017000000}"/>
    <hyperlink ref="F39" r:id="rId24" xr:uid="{00000000-0004-0000-0100-000018000000}"/>
    <hyperlink ref="F40" r:id="rId25" xr:uid="{00000000-0004-0000-0100-000019000000}"/>
    <hyperlink ref="F41" r:id="rId26" xr:uid="{00000000-0004-0000-0100-00001A000000}"/>
    <hyperlink ref="F42" r:id="rId27" xr:uid="{00000000-0004-0000-0100-00001B000000}"/>
    <hyperlink ref="F43" r:id="rId28" display="mailto:khanh.brian@tslines.com.vn" xr:uid="{00000000-0004-0000-0100-00001C000000}"/>
  </hyperlinks>
  <pageMargins left="0.7" right="0.7" top="0.75" bottom="0.75" header="0.3" footer="0.3"/>
  <pageSetup paperSize="9" orientation="portrait" r:id="rId29"/>
  <drawing r:id="rId3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CC7E3-34DA-4647-A832-7F4C1EC0CBC4}">
  <sheetPr>
    <tabColor rgb="FFFF0000"/>
  </sheetPr>
  <dimension ref="A1:O78"/>
  <sheetViews>
    <sheetView workbookViewId="0"/>
  </sheetViews>
  <sheetFormatPr defaultColWidth="16.125" defaultRowHeight="15.75"/>
  <cols>
    <col min="1" max="1" width="44.375" style="1" customWidth="1"/>
    <col min="2" max="2" width="19.25" style="1" customWidth="1"/>
    <col min="3" max="3" width="21.125" style="1" customWidth="1"/>
    <col min="4" max="4" width="19.875" style="1" customWidth="1"/>
    <col min="5" max="5" width="16.125" style="1"/>
    <col min="6" max="6" width="23.375" style="1" customWidth="1"/>
    <col min="7" max="7" width="21.875" style="1" customWidth="1"/>
    <col min="8" max="8" width="25.375" style="1" customWidth="1"/>
    <col min="9" max="16384" width="16.125" style="1"/>
  </cols>
  <sheetData>
    <row r="1" spans="1:15" ht="16.5" customHeight="1">
      <c r="B1" s="92"/>
      <c r="C1" s="375" t="s">
        <v>368</v>
      </c>
      <c r="D1" s="375"/>
      <c r="E1" s="375"/>
      <c r="F1" s="375"/>
      <c r="G1" s="375"/>
      <c r="H1" s="375"/>
      <c r="I1" s="93"/>
      <c r="J1" s="93"/>
    </row>
    <row r="2" spans="1:15">
      <c r="B2" s="94"/>
      <c r="C2" s="375"/>
      <c r="D2" s="375"/>
      <c r="E2" s="375"/>
      <c r="F2" s="375"/>
      <c r="G2" s="375"/>
      <c r="H2" s="375"/>
      <c r="I2" s="93"/>
      <c r="J2" s="93"/>
    </row>
    <row r="3" spans="1:15">
      <c r="B3" s="94"/>
      <c r="C3" s="375"/>
      <c r="D3" s="375"/>
      <c r="E3" s="375"/>
      <c r="F3" s="375"/>
      <c r="G3" s="375"/>
      <c r="H3" s="375"/>
      <c r="I3" s="93"/>
      <c r="J3" s="93"/>
    </row>
    <row r="4" spans="1:15">
      <c r="B4" s="94"/>
      <c r="C4" s="375"/>
      <c r="D4" s="375"/>
      <c r="E4" s="375"/>
      <c r="F4" s="375"/>
      <c r="G4" s="375"/>
      <c r="H4" s="375"/>
      <c r="I4" s="93"/>
      <c r="J4" s="93"/>
    </row>
    <row r="5" spans="1:15" ht="28.5" customHeight="1">
      <c r="B5" s="94"/>
      <c r="C5" s="375"/>
      <c r="D5" s="375"/>
      <c r="E5" s="375"/>
      <c r="F5" s="375"/>
      <c r="G5" s="375"/>
      <c r="H5" s="375"/>
      <c r="I5" s="93"/>
      <c r="J5" s="93"/>
    </row>
    <row r="6" spans="1:15" ht="24" customHeight="1" thickBot="1">
      <c r="A6" s="50" t="s">
        <v>22</v>
      </c>
      <c r="C6" s="376"/>
      <c r="D6" s="376"/>
      <c r="E6" s="376"/>
      <c r="F6" s="376"/>
      <c r="G6" s="376"/>
      <c r="H6" s="376"/>
      <c r="I6" s="93"/>
      <c r="J6" s="93"/>
    </row>
    <row r="7" spans="1:15" ht="15" customHeight="1">
      <c r="A7" s="377" t="s">
        <v>291</v>
      </c>
      <c r="B7" s="378"/>
      <c r="C7" s="378"/>
      <c r="D7" s="378"/>
      <c r="E7" s="378"/>
      <c r="F7" s="378"/>
      <c r="G7" s="201"/>
      <c r="H7" s="201"/>
      <c r="I7" s="201"/>
      <c r="J7" s="224"/>
    </row>
    <row r="8" spans="1:15" s="200" customFormat="1">
      <c r="A8" s="223"/>
      <c r="B8" s="247" t="s">
        <v>11</v>
      </c>
      <c r="C8" s="389">
        <f>MENU!F14</f>
        <v>45057</v>
      </c>
      <c r="D8" s="389"/>
      <c r="E8" s="245"/>
      <c r="F8" s="245"/>
      <c r="G8" s="223"/>
      <c r="H8" s="223"/>
      <c r="I8" s="223"/>
      <c r="J8" s="225"/>
      <c r="K8" s="1"/>
      <c r="L8" s="1"/>
      <c r="M8" s="1"/>
      <c r="N8" s="1"/>
      <c r="O8" s="1"/>
    </row>
    <row r="10" spans="1:15" s="117" customFormat="1">
      <c r="A10" s="202"/>
      <c r="B10" s="202" t="s">
        <v>292</v>
      </c>
      <c r="C10" s="386" t="s">
        <v>293</v>
      </c>
      <c r="D10" s="386"/>
      <c r="E10" s="202" t="s">
        <v>294</v>
      </c>
      <c r="K10" s="1"/>
      <c r="L10" s="1"/>
      <c r="M10" s="1"/>
      <c r="N10" s="1"/>
      <c r="O10" s="1"/>
    </row>
    <row r="11" spans="1:15">
      <c r="A11" s="203" t="s">
        <v>295</v>
      </c>
      <c r="B11" s="204" t="s">
        <v>296</v>
      </c>
      <c r="C11" s="387">
        <v>855000</v>
      </c>
      <c r="D11" s="387"/>
      <c r="E11" s="205"/>
    </row>
    <row r="12" spans="1:15">
      <c r="A12" s="203" t="s">
        <v>297</v>
      </c>
      <c r="B12" s="204" t="s">
        <v>296</v>
      </c>
      <c r="C12" s="387">
        <v>627000</v>
      </c>
      <c r="D12" s="387"/>
      <c r="E12" s="205"/>
    </row>
    <row r="13" spans="1:15">
      <c r="A13" s="203" t="s">
        <v>298</v>
      </c>
      <c r="B13" s="204" t="s">
        <v>296</v>
      </c>
      <c r="C13" s="387">
        <v>627000</v>
      </c>
      <c r="D13" s="387"/>
      <c r="E13" s="205"/>
    </row>
    <row r="14" spans="1:15">
      <c r="A14" s="203" t="s">
        <v>299</v>
      </c>
      <c r="B14" s="204" t="s">
        <v>296</v>
      </c>
      <c r="C14" s="387">
        <v>199500</v>
      </c>
      <c r="D14" s="387"/>
      <c r="E14" s="205"/>
    </row>
    <row r="15" spans="1:15">
      <c r="A15" s="203" t="s">
        <v>300</v>
      </c>
      <c r="B15" s="204" t="s">
        <v>301</v>
      </c>
      <c r="C15" s="387">
        <v>45</v>
      </c>
      <c r="D15" s="387">
        <v>45</v>
      </c>
      <c r="E15" s="206" t="s">
        <v>302</v>
      </c>
    </row>
    <row r="16" spans="1:15">
      <c r="A16" s="203"/>
      <c r="B16" s="204"/>
      <c r="C16" s="386" t="s">
        <v>303</v>
      </c>
      <c r="D16" s="386"/>
      <c r="E16" s="202" t="s">
        <v>294</v>
      </c>
    </row>
    <row r="17" spans="1:5">
      <c r="A17" s="246" t="s">
        <v>304</v>
      </c>
      <c r="B17" s="204" t="s">
        <v>296</v>
      </c>
      <c r="C17" s="391">
        <v>2971600</v>
      </c>
      <c r="D17" s="391"/>
      <c r="E17" s="206" t="s">
        <v>305</v>
      </c>
    </row>
    <row r="18" spans="1:5">
      <c r="A18" s="246" t="s">
        <v>306</v>
      </c>
      <c r="B18" s="204" t="s">
        <v>296</v>
      </c>
      <c r="C18" s="391">
        <v>4501100</v>
      </c>
      <c r="D18" s="391"/>
      <c r="E18" s="206" t="s">
        <v>305</v>
      </c>
    </row>
    <row r="19" spans="1:5">
      <c r="A19" s="246" t="s">
        <v>307</v>
      </c>
      <c r="B19" s="204" t="s">
        <v>296</v>
      </c>
      <c r="C19" s="390">
        <v>3730650</v>
      </c>
      <c r="D19" s="390"/>
      <c r="E19" s="206" t="s">
        <v>305</v>
      </c>
    </row>
    <row r="20" spans="1:5">
      <c r="A20" s="246" t="s">
        <v>308</v>
      </c>
      <c r="B20" s="204" t="s">
        <v>296</v>
      </c>
      <c r="C20" s="390">
        <v>4096400</v>
      </c>
      <c r="D20" s="390"/>
      <c r="E20" s="206" t="s">
        <v>305</v>
      </c>
    </row>
    <row r="21" spans="1:5">
      <c r="A21" s="246" t="s">
        <v>309</v>
      </c>
      <c r="B21" s="204" t="s">
        <v>296</v>
      </c>
      <c r="C21" s="390">
        <v>5820650</v>
      </c>
      <c r="D21" s="390"/>
      <c r="E21" s="206" t="s">
        <v>305</v>
      </c>
    </row>
    <row r="22" spans="1:5">
      <c r="A22" s="246" t="s">
        <v>310</v>
      </c>
      <c r="B22" s="204" t="s">
        <v>296</v>
      </c>
      <c r="C22" s="390">
        <v>6395400</v>
      </c>
      <c r="D22" s="390"/>
      <c r="E22" s="206" t="s">
        <v>305</v>
      </c>
    </row>
    <row r="24" spans="1:5">
      <c r="A24" s="388" t="s">
        <v>311</v>
      </c>
      <c r="B24" s="388"/>
      <c r="C24" s="388"/>
      <c r="D24" s="388"/>
      <c r="E24" s="388"/>
    </row>
    <row r="25" spans="1:5">
      <c r="A25" s="203"/>
      <c r="B25" s="204"/>
      <c r="C25" s="386" t="s">
        <v>293</v>
      </c>
      <c r="D25" s="386"/>
      <c r="E25" s="202" t="s">
        <v>294</v>
      </c>
    </row>
    <row r="26" spans="1:5">
      <c r="A26" s="203"/>
      <c r="B26" s="204"/>
      <c r="C26" s="208" t="s">
        <v>312</v>
      </c>
      <c r="D26" s="208" t="s">
        <v>313</v>
      </c>
      <c r="E26" s="205"/>
    </row>
    <row r="27" spans="1:5">
      <c r="A27" s="207" t="s">
        <v>314</v>
      </c>
      <c r="B27" s="209"/>
      <c r="C27" s="209"/>
      <c r="D27" s="209"/>
      <c r="E27" s="206" t="s">
        <v>315</v>
      </c>
    </row>
    <row r="28" spans="1:5">
      <c r="A28" s="207" t="s">
        <v>316</v>
      </c>
      <c r="B28" s="210" t="s">
        <v>317</v>
      </c>
      <c r="C28" s="211">
        <v>450000</v>
      </c>
      <c r="D28" s="211">
        <v>900000</v>
      </c>
      <c r="E28" s="206" t="s">
        <v>315</v>
      </c>
    </row>
    <row r="29" spans="1:5">
      <c r="A29" s="207" t="s">
        <v>318</v>
      </c>
      <c r="B29" s="210" t="s">
        <v>317</v>
      </c>
      <c r="C29" s="211">
        <v>550000</v>
      </c>
      <c r="D29" s="211">
        <v>1100000</v>
      </c>
      <c r="E29" s="206" t="s">
        <v>315</v>
      </c>
    </row>
    <row r="30" spans="1:5">
      <c r="A30" s="212"/>
      <c r="B30" s="213"/>
      <c r="C30" s="214"/>
      <c r="D30" s="214"/>
      <c r="E30" s="215"/>
    </row>
    <row r="31" spans="1:5">
      <c r="A31" s="207" t="s">
        <v>319</v>
      </c>
      <c r="B31" s="216"/>
      <c r="C31" s="214"/>
      <c r="D31" s="214"/>
      <c r="E31" s="206" t="s">
        <v>315</v>
      </c>
    </row>
    <row r="32" spans="1:5">
      <c r="A32" s="207" t="s">
        <v>320</v>
      </c>
      <c r="B32" s="210" t="s">
        <v>317</v>
      </c>
      <c r="C32" s="211">
        <v>520000</v>
      </c>
      <c r="D32" s="211">
        <v>1040000</v>
      </c>
      <c r="E32" s="206" t="s">
        <v>315</v>
      </c>
    </row>
    <row r="33" spans="1:5">
      <c r="A33" s="207" t="s">
        <v>321</v>
      </c>
      <c r="B33" s="210" t="s">
        <v>317</v>
      </c>
      <c r="C33" s="211">
        <v>620000</v>
      </c>
      <c r="D33" s="211">
        <v>1240000</v>
      </c>
      <c r="E33" s="206" t="s">
        <v>315</v>
      </c>
    </row>
    <row r="34" spans="1:5">
      <c r="A34" s="207"/>
      <c r="B34" s="210"/>
      <c r="C34" s="211"/>
      <c r="D34" s="211"/>
      <c r="E34" s="215"/>
    </row>
    <row r="35" spans="1:5">
      <c r="A35" s="207" t="s">
        <v>322</v>
      </c>
      <c r="B35" s="217"/>
      <c r="C35" s="217"/>
      <c r="D35" s="217"/>
      <c r="E35" s="205"/>
    </row>
    <row r="36" spans="1:5">
      <c r="A36" s="207" t="s">
        <v>323</v>
      </c>
      <c r="B36" s="218" t="s">
        <v>317</v>
      </c>
      <c r="C36" s="211">
        <v>1045000</v>
      </c>
      <c r="D36" s="211">
        <v>1672000</v>
      </c>
      <c r="E36" s="206" t="s">
        <v>315</v>
      </c>
    </row>
    <row r="37" spans="1:5">
      <c r="A37" s="207" t="s">
        <v>324</v>
      </c>
      <c r="B37" s="218" t="s">
        <v>317</v>
      </c>
      <c r="C37" s="211">
        <v>1672000</v>
      </c>
      <c r="D37" s="211">
        <v>2194500</v>
      </c>
      <c r="E37" s="206" t="s">
        <v>315</v>
      </c>
    </row>
    <row r="38" spans="1:5">
      <c r="A38" s="212"/>
      <c r="B38" s="216"/>
      <c r="C38" s="219"/>
      <c r="D38" s="219"/>
      <c r="E38" s="205"/>
    </row>
    <row r="39" spans="1:5">
      <c r="A39" s="207" t="s">
        <v>325</v>
      </c>
      <c r="B39" s="216"/>
      <c r="C39" s="219"/>
      <c r="D39" s="219"/>
      <c r="E39" s="206" t="s">
        <v>315</v>
      </c>
    </row>
    <row r="40" spans="1:5">
      <c r="A40" s="207" t="s">
        <v>326</v>
      </c>
      <c r="B40" s="218" t="s">
        <v>317</v>
      </c>
      <c r="C40" s="211">
        <v>1045000</v>
      </c>
      <c r="D40" s="211">
        <v>1672000</v>
      </c>
      <c r="E40" s="206" t="s">
        <v>315</v>
      </c>
    </row>
    <row r="41" spans="1:5">
      <c r="A41" s="207" t="s">
        <v>327</v>
      </c>
      <c r="B41" s="218" t="s">
        <v>317</v>
      </c>
      <c r="C41" s="211">
        <v>1672000</v>
      </c>
      <c r="D41" s="211">
        <v>2194500</v>
      </c>
      <c r="E41" s="206" t="s">
        <v>315</v>
      </c>
    </row>
    <row r="43" spans="1:5">
      <c r="A43" s="388" t="s">
        <v>328</v>
      </c>
      <c r="B43" s="388"/>
      <c r="C43" s="388"/>
      <c r="D43" s="388"/>
      <c r="E43" s="388"/>
    </row>
    <row r="44" spans="1:5">
      <c r="A44" s="202"/>
      <c r="B44" s="220"/>
      <c r="C44" s="386" t="s">
        <v>293</v>
      </c>
      <c r="D44" s="386"/>
      <c r="E44" s="202" t="s">
        <v>294</v>
      </c>
    </row>
    <row r="45" spans="1:5">
      <c r="A45" s="220"/>
      <c r="B45" s="204"/>
      <c r="C45" s="208" t="s">
        <v>312</v>
      </c>
      <c r="D45" s="208" t="s">
        <v>313</v>
      </c>
      <c r="E45" s="205"/>
    </row>
    <row r="46" spans="1:5">
      <c r="A46" s="221" t="s">
        <v>329</v>
      </c>
      <c r="B46" s="204"/>
      <c r="C46" s="222"/>
      <c r="D46" s="222"/>
      <c r="E46" s="205" t="s">
        <v>330</v>
      </c>
    </row>
    <row r="47" spans="1:5">
      <c r="A47" s="221" t="s">
        <v>331</v>
      </c>
      <c r="B47" s="204" t="s">
        <v>317</v>
      </c>
      <c r="C47" s="208">
        <v>80000</v>
      </c>
      <c r="D47" s="208">
        <v>160000</v>
      </c>
      <c r="E47" s="205" t="s">
        <v>330</v>
      </c>
    </row>
    <row r="48" spans="1:5">
      <c r="A48" s="221"/>
      <c r="B48" s="204"/>
      <c r="C48" s="208"/>
      <c r="D48" s="208"/>
      <c r="E48" s="205"/>
    </row>
    <row r="49" spans="1:5">
      <c r="A49" s="221" t="s">
        <v>332</v>
      </c>
      <c r="B49" s="204"/>
      <c r="C49" s="222"/>
      <c r="D49" s="222"/>
      <c r="E49" s="205" t="s">
        <v>330</v>
      </c>
    </row>
    <row r="50" spans="1:5">
      <c r="A50" s="221" t="s">
        <v>333</v>
      </c>
      <c r="B50" s="204" t="s">
        <v>317</v>
      </c>
      <c r="C50" s="208">
        <v>80000</v>
      </c>
      <c r="D50" s="208">
        <v>160000</v>
      </c>
      <c r="E50" s="205" t="s">
        <v>330</v>
      </c>
    </row>
    <row r="51" spans="1:5">
      <c r="A51" s="221"/>
      <c r="B51" s="204"/>
      <c r="C51" s="208"/>
      <c r="D51" s="208"/>
      <c r="E51" s="205"/>
    </row>
    <row r="52" spans="1:5">
      <c r="A52" s="221" t="s">
        <v>334</v>
      </c>
      <c r="B52" s="204"/>
      <c r="C52" s="222"/>
      <c r="D52" s="222"/>
      <c r="E52" s="205" t="s">
        <v>330</v>
      </c>
    </row>
    <row r="53" spans="1:5">
      <c r="A53" s="221" t="s">
        <v>335</v>
      </c>
      <c r="B53" s="204" t="s">
        <v>317</v>
      </c>
      <c r="C53" s="222">
        <v>130000</v>
      </c>
      <c r="D53" s="222">
        <v>260000</v>
      </c>
      <c r="E53" s="205" t="s">
        <v>330</v>
      </c>
    </row>
    <row r="54" spans="1:5">
      <c r="A54" s="221" t="s">
        <v>336</v>
      </c>
      <c r="B54" s="204" t="s">
        <v>317</v>
      </c>
      <c r="C54" s="208">
        <v>260000</v>
      </c>
      <c r="D54" s="208">
        <v>520000</v>
      </c>
      <c r="E54" s="205" t="s">
        <v>330</v>
      </c>
    </row>
    <row r="56" spans="1:5">
      <c r="A56" s="388" t="s">
        <v>343</v>
      </c>
      <c r="B56" s="388"/>
      <c r="C56" s="388"/>
      <c r="D56" s="388"/>
      <c r="E56" s="388"/>
    </row>
    <row r="57" spans="1:5">
      <c r="A57" s="202"/>
      <c r="B57" s="220"/>
      <c r="C57" s="386" t="s">
        <v>293</v>
      </c>
      <c r="D57" s="386"/>
      <c r="E57" s="202" t="s">
        <v>294</v>
      </c>
    </row>
    <row r="58" spans="1:5">
      <c r="A58" s="220"/>
      <c r="B58" s="204"/>
      <c r="C58" s="208" t="s">
        <v>312</v>
      </c>
      <c r="D58" s="208" t="s">
        <v>313</v>
      </c>
      <c r="E58" s="205"/>
    </row>
    <row r="59" spans="1:5">
      <c r="A59" s="221" t="s">
        <v>344</v>
      </c>
      <c r="B59" s="204" t="s">
        <v>317</v>
      </c>
      <c r="C59" s="222"/>
      <c r="D59" s="222"/>
      <c r="E59" s="205"/>
    </row>
    <row r="60" spans="1:5">
      <c r="A60" s="221" t="s">
        <v>345</v>
      </c>
      <c r="B60" s="204" t="s">
        <v>317</v>
      </c>
      <c r="C60" s="222">
        <v>907500</v>
      </c>
      <c r="D60" s="222">
        <v>1705000</v>
      </c>
      <c r="E60" s="205">
        <v>43891</v>
      </c>
    </row>
    <row r="62" spans="1:5">
      <c r="A62" s="388" t="s">
        <v>337</v>
      </c>
      <c r="B62" s="388"/>
      <c r="C62" s="388"/>
      <c r="D62" s="388"/>
      <c r="E62" s="388"/>
    </row>
    <row r="63" spans="1:5">
      <c r="A63" s="202"/>
      <c r="B63" s="220"/>
      <c r="C63" s="386" t="s">
        <v>338</v>
      </c>
      <c r="D63" s="386"/>
      <c r="E63" s="202" t="s">
        <v>294</v>
      </c>
    </row>
    <row r="64" spans="1:5" ht="20.25" customHeight="1">
      <c r="A64" s="221" t="s">
        <v>339</v>
      </c>
      <c r="B64" s="204" t="s">
        <v>317</v>
      </c>
      <c r="C64" s="386"/>
      <c r="D64" s="386"/>
      <c r="E64" s="205" t="s">
        <v>340</v>
      </c>
    </row>
    <row r="65" spans="1:5" ht="20.25" customHeight="1">
      <c r="A65" s="221" t="s">
        <v>341</v>
      </c>
      <c r="B65" s="204" t="s">
        <v>317</v>
      </c>
      <c r="C65" s="386">
        <v>500000</v>
      </c>
      <c r="D65" s="386"/>
      <c r="E65" s="205" t="s">
        <v>340</v>
      </c>
    </row>
    <row r="66" spans="1:5" ht="20.25" customHeight="1">
      <c r="A66" s="221" t="s">
        <v>342</v>
      </c>
      <c r="B66" s="204" t="s">
        <v>317</v>
      </c>
      <c r="C66" s="386">
        <v>1000000</v>
      </c>
      <c r="D66" s="386"/>
      <c r="E66" s="205" t="s">
        <v>340</v>
      </c>
    </row>
    <row r="78" spans="1:5">
      <c r="D78" s="248">
        <f>D60*3/0.95</f>
        <v>5384210.5263157897</v>
      </c>
    </row>
  </sheetData>
  <mergeCells count="27">
    <mergeCell ref="C1:H6"/>
    <mergeCell ref="C63:D63"/>
    <mergeCell ref="C20:D20"/>
    <mergeCell ref="C21:D21"/>
    <mergeCell ref="C22:D22"/>
    <mergeCell ref="A24:E24"/>
    <mergeCell ref="C25:D25"/>
    <mergeCell ref="C14:D14"/>
    <mergeCell ref="C16:D16"/>
    <mergeCell ref="C17:D17"/>
    <mergeCell ref="C18:D18"/>
    <mergeCell ref="C19:D19"/>
    <mergeCell ref="C10:D10"/>
    <mergeCell ref="C11:D11"/>
    <mergeCell ref="C12:D12"/>
    <mergeCell ref="C64:D64"/>
    <mergeCell ref="C65:D65"/>
    <mergeCell ref="C66:D66"/>
    <mergeCell ref="C15:D15"/>
    <mergeCell ref="A7:F7"/>
    <mergeCell ref="A56:E56"/>
    <mergeCell ref="C57:D57"/>
    <mergeCell ref="A43:E43"/>
    <mergeCell ref="C44:D44"/>
    <mergeCell ref="A62:E62"/>
    <mergeCell ref="C13:D13"/>
    <mergeCell ref="C8:D8"/>
  </mergeCells>
  <phoneticPr fontId="229" type="noConversion"/>
  <hyperlinks>
    <hyperlink ref="A6" location="MENU!B20" display="BACK TO MENU" xr:uid="{E41073B7-7A79-49A2-B2C8-BB7DA807A3AC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E6342-E3F0-4B7E-9BDA-6EA8595C2C41}">
  <sheetPr>
    <tabColor rgb="FFFF0000"/>
  </sheetPr>
  <dimension ref="A1:GX74"/>
  <sheetViews>
    <sheetView tabSelected="1" topLeftCell="H51" workbookViewId="0">
      <selection activeCell="K64" sqref="A1:K64"/>
    </sheetView>
  </sheetViews>
  <sheetFormatPr defaultColWidth="11.125" defaultRowHeight="15" customHeight="1"/>
  <cols>
    <col min="1" max="1" width="19" style="71" customWidth="1"/>
    <col min="2" max="2" width="24.375" style="71" bestFit="1" customWidth="1"/>
    <col min="3" max="3" width="8.625" style="71" bestFit="1" customWidth="1"/>
    <col min="4" max="6" width="18.375" style="71" customWidth="1"/>
    <col min="7" max="8" width="18.375" style="80" customWidth="1"/>
    <col min="9" max="11" width="18.375" style="71" customWidth="1"/>
    <col min="12" max="13" width="15.625" style="71" customWidth="1"/>
    <col min="14" max="14" width="14.125" style="71" customWidth="1"/>
    <col min="15" max="16" width="11.125" style="87"/>
    <col min="17" max="16384" width="11.125" style="71"/>
  </cols>
  <sheetData>
    <row r="1" spans="1:206" s="2" customFormat="1" ht="97.15" customHeight="1" thickBot="1">
      <c r="A1" s="69"/>
      <c r="B1" s="70"/>
      <c r="C1" s="392" t="str">
        <f>'[1]GENERAL INFORMATION'!C1:J6</f>
        <v>T.S. CONTAINER LINES HA NOI COMPANY LIMITED
Address: Room 520 TD Plaza Business Centre, Lot 20,
         Le Hong Phong Str, Hai Phong City, Viet Nam
Tel: 02253.686.985       Fax: 0225.3652557 
E-mail: sales.tslhph@tslines.com.vn    Website: Http://www.tslines.com/EN/</v>
      </c>
      <c r="D1" s="392"/>
      <c r="E1" s="392"/>
      <c r="F1" s="392"/>
      <c r="G1" s="392"/>
      <c r="H1" s="392"/>
      <c r="I1" s="392"/>
      <c r="J1" s="392"/>
      <c r="K1" s="392"/>
      <c r="O1" s="87"/>
      <c r="P1" s="87"/>
    </row>
    <row r="2" spans="1:206" s="2" customFormat="1" ht="15" customHeight="1" thickTop="1">
      <c r="A2" s="50" t="s">
        <v>22</v>
      </c>
      <c r="B2" s="71"/>
      <c r="C2" s="10" t="s">
        <v>11</v>
      </c>
      <c r="D2" s="389">
        <f>MENU!F14</f>
        <v>45057</v>
      </c>
      <c r="E2" s="389"/>
      <c r="F2" s="1"/>
      <c r="G2" s="71"/>
      <c r="H2" s="71"/>
      <c r="I2" s="52"/>
      <c r="J2" s="52"/>
      <c r="K2" s="52"/>
      <c r="L2" s="52"/>
      <c r="O2" s="87"/>
      <c r="P2" s="87"/>
    </row>
    <row r="3" spans="1:206" s="2" customFormat="1" ht="15" customHeight="1">
      <c r="A3" s="50"/>
      <c r="B3" s="52"/>
      <c r="C3" s="52"/>
      <c r="D3" s="52"/>
      <c r="E3" s="52"/>
      <c r="F3" s="1"/>
      <c r="G3" s="71"/>
      <c r="H3" s="71"/>
      <c r="I3" s="52"/>
      <c r="J3" s="52"/>
      <c r="K3" s="52"/>
      <c r="L3" s="52"/>
      <c r="O3" s="87"/>
      <c r="P3" s="87"/>
    </row>
    <row r="4" spans="1:206" ht="20.25">
      <c r="A4" s="393" t="s">
        <v>17</v>
      </c>
      <c r="B4" s="393"/>
      <c r="C4" s="393"/>
      <c r="D4" s="393"/>
      <c r="E4" s="393"/>
      <c r="F4" s="393"/>
      <c r="G4" s="393"/>
      <c r="H4" s="393"/>
      <c r="M4" s="68"/>
      <c r="N4" s="68"/>
      <c r="O4" s="143"/>
      <c r="P4" s="143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</row>
    <row r="5" spans="1:206" ht="15" customHeight="1">
      <c r="A5" s="68"/>
      <c r="B5" s="68"/>
      <c r="C5" s="68"/>
      <c r="D5" s="68"/>
      <c r="E5" s="68"/>
      <c r="F5" s="68"/>
      <c r="G5" s="68"/>
      <c r="H5" s="68"/>
      <c r="M5" s="68"/>
      <c r="N5" s="68"/>
      <c r="O5" s="143"/>
      <c r="P5" s="143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</row>
    <row r="6" spans="1:206" ht="15" customHeight="1" thickBot="1">
      <c r="A6" s="177" t="s">
        <v>278</v>
      </c>
      <c r="B6" s="177" t="s">
        <v>276</v>
      </c>
      <c r="G6" s="71"/>
      <c r="H6" s="71"/>
      <c r="O6" s="143"/>
      <c r="P6" s="143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</row>
    <row r="7" spans="1:206" ht="15" customHeight="1">
      <c r="A7" s="155" t="s">
        <v>23</v>
      </c>
      <c r="B7" s="156" t="s">
        <v>24</v>
      </c>
      <c r="C7" s="157" t="s">
        <v>25</v>
      </c>
      <c r="D7" s="158" t="s">
        <v>26</v>
      </c>
      <c r="E7" s="159" t="s">
        <v>265</v>
      </c>
      <c r="F7" s="159" t="s">
        <v>214</v>
      </c>
      <c r="G7" s="159" t="s">
        <v>28</v>
      </c>
      <c r="H7" s="159" t="s">
        <v>29</v>
      </c>
      <c r="I7" s="159" t="s">
        <v>195</v>
      </c>
      <c r="J7" s="159" t="s">
        <v>30</v>
      </c>
      <c r="K7" s="160" t="s">
        <v>31</v>
      </c>
      <c r="L7" s="68"/>
      <c r="O7" s="71"/>
      <c r="P7" s="71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</row>
    <row r="8" spans="1:206" ht="15" customHeight="1">
      <c r="A8" s="394" t="s">
        <v>20</v>
      </c>
      <c r="B8" s="396"/>
      <c r="C8" s="397"/>
      <c r="D8" s="179" t="s">
        <v>27</v>
      </c>
      <c r="E8" s="161" t="s">
        <v>193</v>
      </c>
      <c r="F8" s="161" t="s">
        <v>193</v>
      </c>
      <c r="G8" s="161" t="s">
        <v>267</v>
      </c>
      <c r="H8" s="161" t="s">
        <v>212</v>
      </c>
      <c r="I8" s="161" t="s">
        <v>268</v>
      </c>
      <c r="J8" s="161" t="s">
        <v>269</v>
      </c>
      <c r="K8" s="162" t="s">
        <v>270</v>
      </c>
      <c r="O8" s="71"/>
      <c r="P8" s="71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</row>
    <row r="9" spans="1:206" ht="15" customHeight="1">
      <c r="A9" s="395"/>
      <c r="B9" s="398"/>
      <c r="C9" s="399"/>
      <c r="D9" s="193" t="s">
        <v>45</v>
      </c>
      <c r="E9" s="147" t="s">
        <v>271</v>
      </c>
      <c r="F9" s="147" t="s">
        <v>215</v>
      </c>
      <c r="G9" s="147" t="s">
        <v>259</v>
      </c>
      <c r="H9" s="147" t="s">
        <v>196</v>
      </c>
      <c r="I9" s="173" t="s">
        <v>260</v>
      </c>
      <c r="J9" s="173" t="s">
        <v>32</v>
      </c>
      <c r="K9" s="146" t="s">
        <v>197</v>
      </c>
      <c r="O9" s="71"/>
      <c r="P9" s="71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</row>
    <row r="10" spans="1:206" s="196" customFormat="1" ht="15" customHeight="1">
      <c r="A10" s="400" t="s">
        <v>272</v>
      </c>
      <c r="B10" s="183" t="s">
        <v>372</v>
      </c>
      <c r="C10" s="186" t="s">
        <v>361</v>
      </c>
      <c r="D10" s="184">
        <v>45049</v>
      </c>
      <c r="E10" s="184">
        <v>45051</v>
      </c>
      <c r="F10" s="184">
        <v>45051</v>
      </c>
      <c r="G10" s="184">
        <v>45056</v>
      </c>
      <c r="H10" s="184">
        <v>45057</v>
      </c>
      <c r="I10" s="184">
        <v>45058</v>
      </c>
      <c r="J10" s="184">
        <v>45059</v>
      </c>
      <c r="K10" s="186">
        <v>45060</v>
      </c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5"/>
      <c r="DL10" s="195"/>
      <c r="DM10" s="195"/>
      <c r="DN10" s="195"/>
      <c r="DO10" s="195"/>
      <c r="DP10" s="195"/>
      <c r="DQ10" s="195"/>
      <c r="DR10" s="195"/>
      <c r="DS10" s="195"/>
      <c r="DT10" s="195"/>
      <c r="DU10" s="195"/>
      <c r="DV10" s="195"/>
      <c r="DW10" s="195"/>
      <c r="DX10" s="195"/>
      <c r="DY10" s="195"/>
      <c r="DZ10" s="195"/>
      <c r="EA10" s="195"/>
      <c r="EB10" s="195"/>
      <c r="EC10" s="195"/>
      <c r="ED10" s="195"/>
      <c r="EE10" s="195"/>
      <c r="EF10" s="195"/>
      <c r="EG10" s="195"/>
      <c r="EH10" s="195"/>
      <c r="EI10" s="195"/>
      <c r="EJ10" s="195"/>
      <c r="EK10" s="195"/>
      <c r="EL10" s="195"/>
      <c r="EM10" s="195"/>
      <c r="EN10" s="195"/>
      <c r="EO10" s="195"/>
      <c r="EP10" s="195"/>
      <c r="EQ10" s="195"/>
      <c r="ER10" s="195"/>
      <c r="ES10" s="195"/>
      <c r="ET10" s="195"/>
      <c r="EU10" s="195"/>
      <c r="EV10" s="195"/>
      <c r="EW10" s="195"/>
      <c r="EX10" s="195"/>
      <c r="EY10" s="195"/>
      <c r="EZ10" s="195"/>
      <c r="FA10" s="195"/>
      <c r="FB10" s="195"/>
      <c r="FC10" s="195"/>
      <c r="FD10" s="195"/>
      <c r="FE10" s="195"/>
      <c r="FF10" s="195"/>
      <c r="FG10" s="195"/>
      <c r="FH10" s="195"/>
      <c r="FI10" s="195"/>
      <c r="FJ10" s="195"/>
      <c r="FK10" s="195"/>
      <c r="FL10" s="195"/>
      <c r="FM10" s="195"/>
      <c r="FN10" s="195"/>
      <c r="FO10" s="195"/>
      <c r="FP10" s="195"/>
      <c r="FQ10" s="195"/>
      <c r="FR10" s="195"/>
      <c r="FS10" s="195"/>
      <c r="FT10" s="195"/>
      <c r="FU10" s="195"/>
      <c r="FV10" s="195"/>
      <c r="FW10" s="195"/>
      <c r="FX10" s="195"/>
      <c r="FY10" s="195"/>
      <c r="FZ10" s="195"/>
      <c r="GA10" s="195"/>
      <c r="GB10" s="195"/>
      <c r="GC10" s="195"/>
      <c r="GD10" s="195"/>
      <c r="GE10" s="195"/>
      <c r="GF10" s="195"/>
      <c r="GG10" s="195"/>
      <c r="GH10" s="195"/>
      <c r="GI10" s="195"/>
      <c r="GJ10" s="195"/>
      <c r="GK10" s="195"/>
      <c r="GL10" s="195"/>
      <c r="GM10" s="195"/>
      <c r="GN10" s="195"/>
      <c r="GO10" s="195"/>
      <c r="GP10" s="195"/>
      <c r="GQ10" s="195"/>
      <c r="GR10" s="195"/>
      <c r="GS10" s="195"/>
      <c r="GT10" s="195"/>
      <c r="GU10" s="195"/>
      <c r="GV10" s="195"/>
      <c r="GW10" s="195"/>
      <c r="GX10" s="195"/>
    </row>
    <row r="11" spans="1:206" s="196" customFormat="1" ht="15" customHeight="1">
      <c r="A11" s="401"/>
      <c r="B11" s="183" t="s">
        <v>360</v>
      </c>
      <c r="C11" s="186" t="s">
        <v>363</v>
      </c>
      <c r="D11" s="184">
        <f t="shared" ref="D11:D13" si="0">D10+7</f>
        <v>45056</v>
      </c>
      <c r="E11" s="184">
        <f t="shared" ref="E11:E13" si="1">D11+2</f>
        <v>45058</v>
      </c>
      <c r="F11" s="184">
        <f t="shared" ref="F11:F13" si="2">D11+2</f>
        <v>45058</v>
      </c>
      <c r="G11" s="184">
        <f t="shared" ref="G11:G13" si="3">D11+7</f>
        <v>45063</v>
      </c>
      <c r="H11" s="184">
        <f t="shared" ref="H11:H13" si="4">D11+8</f>
        <v>45064</v>
      </c>
      <c r="I11" s="184">
        <f t="shared" ref="I11:I13" si="5">D11+9</f>
        <v>45065</v>
      </c>
      <c r="J11" s="184">
        <f t="shared" ref="J11:J13" si="6">D11+10</f>
        <v>45066</v>
      </c>
      <c r="K11" s="186">
        <f t="shared" ref="K11:K13" si="7">D11+11</f>
        <v>45067</v>
      </c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5"/>
      <c r="DG11" s="195"/>
      <c r="DH11" s="195"/>
      <c r="DI11" s="195"/>
      <c r="DJ11" s="195"/>
      <c r="DK11" s="195"/>
      <c r="DL11" s="195"/>
      <c r="DM11" s="195"/>
      <c r="DN11" s="195"/>
      <c r="DO11" s="195"/>
      <c r="DP11" s="195"/>
      <c r="DQ11" s="195"/>
      <c r="DR11" s="195"/>
      <c r="DS11" s="195"/>
      <c r="DT11" s="195"/>
      <c r="DU11" s="195"/>
      <c r="DV11" s="195"/>
      <c r="DW11" s="195"/>
      <c r="DX11" s="195"/>
      <c r="DY11" s="195"/>
      <c r="DZ11" s="195"/>
      <c r="EA11" s="195"/>
      <c r="EB11" s="195"/>
      <c r="EC11" s="195"/>
      <c r="ED11" s="195"/>
      <c r="EE11" s="195"/>
      <c r="EF11" s="195"/>
      <c r="EG11" s="195"/>
      <c r="EH11" s="195"/>
      <c r="EI11" s="195"/>
      <c r="EJ11" s="195"/>
      <c r="EK11" s="195"/>
      <c r="EL11" s="195"/>
      <c r="EM11" s="195"/>
      <c r="EN11" s="195"/>
      <c r="EO11" s="195"/>
      <c r="EP11" s="195"/>
      <c r="EQ11" s="195"/>
      <c r="ER11" s="195"/>
      <c r="ES11" s="195"/>
      <c r="ET11" s="195"/>
      <c r="EU11" s="195"/>
      <c r="EV11" s="195"/>
      <c r="EW11" s="195"/>
      <c r="EX11" s="195"/>
      <c r="EY11" s="195"/>
      <c r="EZ11" s="195"/>
      <c r="FA11" s="195"/>
      <c r="FB11" s="195"/>
      <c r="FC11" s="195"/>
      <c r="FD11" s="195"/>
      <c r="FE11" s="195"/>
      <c r="FF11" s="195"/>
      <c r="FG11" s="195"/>
      <c r="FH11" s="195"/>
      <c r="FI11" s="195"/>
      <c r="FJ11" s="195"/>
      <c r="FK11" s="195"/>
      <c r="FL11" s="195"/>
      <c r="FM11" s="195"/>
      <c r="FN11" s="195"/>
      <c r="FO11" s="195"/>
      <c r="FP11" s="195"/>
      <c r="FQ11" s="195"/>
      <c r="FR11" s="195"/>
      <c r="FS11" s="195"/>
      <c r="FT11" s="195"/>
      <c r="FU11" s="195"/>
      <c r="FV11" s="195"/>
      <c r="FW11" s="195"/>
      <c r="FX11" s="195"/>
      <c r="FY11" s="195"/>
      <c r="FZ11" s="195"/>
      <c r="GA11" s="195"/>
      <c r="GB11" s="195"/>
      <c r="GC11" s="195"/>
      <c r="GD11" s="195"/>
      <c r="GE11" s="195"/>
      <c r="GF11" s="195"/>
      <c r="GG11" s="195"/>
      <c r="GH11" s="195"/>
      <c r="GI11" s="195"/>
      <c r="GJ11" s="195"/>
      <c r="GK11" s="195"/>
      <c r="GL11" s="195"/>
      <c r="GM11" s="195"/>
      <c r="GN11" s="195"/>
      <c r="GO11" s="195"/>
      <c r="GP11" s="195"/>
      <c r="GQ11" s="195"/>
      <c r="GR11" s="195"/>
      <c r="GS11" s="195"/>
      <c r="GT11" s="195"/>
      <c r="GU11" s="195"/>
      <c r="GV11" s="195"/>
      <c r="GW11" s="195"/>
      <c r="GX11" s="195"/>
    </row>
    <row r="12" spans="1:206" s="196" customFormat="1" ht="15" customHeight="1">
      <c r="A12" s="401"/>
      <c r="B12" s="183" t="s">
        <v>281</v>
      </c>
      <c r="C12" s="186" t="s">
        <v>363</v>
      </c>
      <c r="D12" s="184">
        <f t="shared" si="0"/>
        <v>45063</v>
      </c>
      <c r="E12" s="184">
        <f t="shared" si="1"/>
        <v>45065</v>
      </c>
      <c r="F12" s="184">
        <f t="shared" si="2"/>
        <v>45065</v>
      </c>
      <c r="G12" s="184">
        <f t="shared" si="3"/>
        <v>45070</v>
      </c>
      <c r="H12" s="184">
        <f t="shared" si="4"/>
        <v>45071</v>
      </c>
      <c r="I12" s="184">
        <f t="shared" si="5"/>
        <v>45072</v>
      </c>
      <c r="J12" s="184">
        <f t="shared" si="6"/>
        <v>45073</v>
      </c>
      <c r="K12" s="186">
        <f t="shared" si="7"/>
        <v>45074</v>
      </c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5"/>
      <c r="DG12" s="195"/>
      <c r="DH12" s="195"/>
      <c r="DI12" s="195"/>
      <c r="DJ12" s="195"/>
      <c r="DK12" s="195"/>
      <c r="DL12" s="195"/>
      <c r="DM12" s="195"/>
      <c r="DN12" s="195"/>
      <c r="DO12" s="195"/>
      <c r="DP12" s="195"/>
      <c r="DQ12" s="195"/>
      <c r="DR12" s="195"/>
      <c r="DS12" s="195"/>
      <c r="DT12" s="195"/>
      <c r="DU12" s="195"/>
      <c r="DV12" s="195"/>
      <c r="DW12" s="195"/>
      <c r="DX12" s="195"/>
      <c r="DY12" s="195"/>
      <c r="DZ12" s="195"/>
      <c r="EA12" s="195"/>
      <c r="EB12" s="195"/>
      <c r="EC12" s="195"/>
      <c r="ED12" s="195"/>
      <c r="EE12" s="195"/>
      <c r="EF12" s="195"/>
      <c r="EG12" s="195"/>
      <c r="EH12" s="195"/>
      <c r="EI12" s="195"/>
      <c r="EJ12" s="195"/>
      <c r="EK12" s="195"/>
      <c r="EL12" s="195"/>
      <c r="EM12" s="195"/>
      <c r="EN12" s="195"/>
      <c r="EO12" s="195"/>
      <c r="EP12" s="195"/>
      <c r="EQ12" s="195"/>
      <c r="ER12" s="195"/>
      <c r="ES12" s="195"/>
      <c r="ET12" s="195"/>
      <c r="EU12" s="195"/>
      <c r="EV12" s="195"/>
      <c r="EW12" s="195"/>
      <c r="EX12" s="195"/>
      <c r="EY12" s="195"/>
      <c r="EZ12" s="195"/>
      <c r="FA12" s="195"/>
      <c r="FB12" s="195"/>
      <c r="FC12" s="195"/>
      <c r="FD12" s="195"/>
      <c r="FE12" s="195"/>
      <c r="FF12" s="195"/>
      <c r="FG12" s="195"/>
      <c r="FH12" s="195"/>
      <c r="FI12" s="195"/>
      <c r="FJ12" s="195"/>
      <c r="FK12" s="195"/>
      <c r="FL12" s="195"/>
      <c r="FM12" s="195"/>
      <c r="FN12" s="195"/>
      <c r="FO12" s="195"/>
      <c r="FP12" s="195"/>
      <c r="FQ12" s="195"/>
      <c r="FR12" s="195"/>
      <c r="FS12" s="195"/>
      <c r="FT12" s="195"/>
      <c r="FU12" s="195"/>
      <c r="FV12" s="195"/>
      <c r="FW12" s="195"/>
      <c r="FX12" s="195"/>
      <c r="FY12" s="195"/>
      <c r="FZ12" s="195"/>
      <c r="GA12" s="195"/>
      <c r="GB12" s="195"/>
      <c r="GC12" s="195"/>
      <c r="GD12" s="195"/>
      <c r="GE12" s="195"/>
      <c r="GF12" s="195"/>
      <c r="GG12" s="195"/>
      <c r="GH12" s="195"/>
      <c r="GI12" s="195"/>
      <c r="GJ12" s="195"/>
      <c r="GK12" s="195"/>
      <c r="GL12" s="195"/>
      <c r="GM12" s="195"/>
      <c r="GN12" s="195"/>
      <c r="GO12" s="195"/>
      <c r="GP12" s="195"/>
      <c r="GQ12" s="195"/>
      <c r="GR12" s="195"/>
      <c r="GS12" s="195"/>
      <c r="GT12" s="195"/>
      <c r="GU12" s="195"/>
      <c r="GV12" s="195"/>
      <c r="GW12" s="195"/>
      <c r="GX12" s="195"/>
    </row>
    <row r="13" spans="1:206" s="250" customFormat="1" ht="15" customHeight="1" thickBot="1">
      <c r="A13" s="402"/>
      <c r="B13" s="182" t="s">
        <v>372</v>
      </c>
      <c r="C13" s="187" t="s">
        <v>362</v>
      </c>
      <c r="D13" s="185">
        <f t="shared" si="0"/>
        <v>45070</v>
      </c>
      <c r="E13" s="185">
        <f t="shared" si="1"/>
        <v>45072</v>
      </c>
      <c r="F13" s="185">
        <f t="shared" si="2"/>
        <v>45072</v>
      </c>
      <c r="G13" s="185">
        <f t="shared" si="3"/>
        <v>45077</v>
      </c>
      <c r="H13" s="185">
        <f t="shared" si="4"/>
        <v>45078</v>
      </c>
      <c r="I13" s="185">
        <f t="shared" si="5"/>
        <v>45079</v>
      </c>
      <c r="J13" s="185">
        <f t="shared" si="6"/>
        <v>45080</v>
      </c>
      <c r="K13" s="187">
        <f t="shared" si="7"/>
        <v>45081</v>
      </c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1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  <c r="CV13" s="251"/>
      <c r="CW13" s="251"/>
      <c r="CX13" s="251"/>
      <c r="CY13" s="251"/>
      <c r="CZ13" s="251"/>
      <c r="DA13" s="251"/>
      <c r="DB13" s="251"/>
      <c r="DC13" s="251"/>
      <c r="DD13" s="251"/>
      <c r="DE13" s="251"/>
      <c r="DF13" s="251"/>
      <c r="DG13" s="251"/>
      <c r="DH13" s="251"/>
      <c r="DI13" s="251"/>
      <c r="DJ13" s="251"/>
      <c r="DK13" s="251"/>
      <c r="DL13" s="251"/>
      <c r="DM13" s="251"/>
      <c r="DN13" s="251"/>
      <c r="DO13" s="251"/>
      <c r="DP13" s="251"/>
      <c r="DQ13" s="251"/>
      <c r="DR13" s="251"/>
      <c r="DS13" s="251"/>
      <c r="DT13" s="251"/>
      <c r="DU13" s="251"/>
      <c r="DV13" s="251"/>
      <c r="DW13" s="251"/>
      <c r="DX13" s="251"/>
      <c r="DY13" s="251"/>
      <c r="DZ13" s="251"/>
      <c r="EA13" s="251"/>
      <c r="EB13" s="251"/>
      <c r="EC13" s="251"/>
      <c r="ED13" s="251"/>
      <c r="EE13" s="251"/>
      <c r="EF13" s="251"/>
      <c r="EG13" s="251"/>
      <c r="EH13" s="251"/>
      <c r="EI13" s="251"/>
      <c r="EJ13" s="251"/>
      <c r="EK13" s="251"/>
      <c r="EL13" s="251"/>
      <c r="EM13" s="251"/>
      <c r="EN13" s="251"/>
      <c r="EO13" s="251"/>
      <c r="EP13" s="251"/>
      <c r="EQ13" s="251"/>
      <c r="ER13" s="251"/>
      <c r="ES13" s="251"/>
      <c r="ET13" s="251"/>
      <c r="EU13" s="251"/>
      <c r="EV13" s="251"/>
      <c r="EW13" s="251"/>
      <c r="EX13" s="251"/>
      <c r="EY13" s="251"/>
      <c r="EZ13" s="251"/>
      <c r="FA13" s="251"/>
      <c r="FB13" s="251"/>
      <c r="FC13" s="251"/>
      <c r="FD13" s="251"/>
      <c r="FE13" s="251"/>
      <c r="FF13" s="251"/>
      <c r="FG13" s="251"/>
      <c r="FH13" s="251"/>
      <c r="FI13" s="251"/>
      <c r="FJ13" s="251"/>
      <c r="FK13" s="251"/>
      <c r="FL13" s="251"/>
      <c r="FM13" s="251"/>
      <c r="FN13" s="251"/>
      <c r="FO13" s="251"/>
      <c r="FP13" s="251"/>
      <c r="FQ13" s="251"/>
      <c r="FR13" s="251"/>
      <c r="FS13" s="251"/>
      <c r="FT13" s="251"/>
      <c r="FU13" s="251"/>
      <c r="FV13" s="251"/>
      <c r="FW13" s="251"/>
      <c r="FX13" s="251"/>
      <c r="FY13" s="251"/>
      <c r="FZ13" s="251"/>
      <c r="GA13" s="251"/>
      <c r="GB13" s="251"/>
      <c r="GC13" s="251"/>
      <c r="GD13" s="251"/>
      <c r="GE13" s="251"/>
      <c r="GF13" s="251"/>
      <c r="GG13" s="251"/>
      <c r="GH13" s="251"/>
      <c r="GI13" s="251"/>
      <c r="GJ13" s="251"/>
      <c r="GK13" s="251"/>
      <c r="GL13" s="251"/>
      <c r="GM13" s="251"/>
      <c r="GN13" s="251"/>
      <c r="GO13" s="251"/>
      <c r="GP13" s="251"/>
      <c r="GQ13" s="251"/>
      <c r="GR13" s="251"/>
      <c r="GS13" s="251"/>
      <c r="GT13" s="251"/>
      <c r="GU13" s="251"/>
      <c r="GV13" s="251"/>
      <c r="GW13" s="251"/>
      <c r="GX13" s="251"/>
    </row>
    <row r="14" spans="1:206" ht="15" customHeight="1">
      <c r="F14" s="144"/>
      <c r="G14" s="144"/>
      <c r="H14" s="144"/>
      <c r="I14" s="144"/>
      <c r="J14" s="144"/>
      <c r="K14" s="144"/>
      <c r="O14" s="143"/>
      <c r="P14" s="143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</row>
    <row r="15" spans="1:206" ht="15" customHeight="1" thickBot="1">
      <c r="A15" s="177" t="s">
        <v>390</v>
      </c>
      <c r="B15" s="177" t="s">
        <v>276</v>
      </c>
      <c r="G15" s="71"/>
      <c r="H15" s="71"/>
      <c r="O15" s="143"/>
      <c r="P15" s="143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</row>
    <row r="16" spans="1:206" ht="15" customHeight="1">
      <c r="A16" s="155" t="s">
        <v>23</v>
      </c>
      <c r="B16" s="156" t="s">
        <v>24</v>
      </c>
      <c r="C16" s="157" t="s">
        <v>25</v>
      </c>
      <c r="D16" s="158" t="s">
        <v>26</v>
      </c>
      <c r="E16" s="252" t="s">
        <v>265</v>
      </c>
      <c r="F16" s="252" t="s">
        <v>214</v>
      </c>
      <c r="G16" s="252" t="s">
        <v>28</v>
      </c>
      <c r="H16" s="252" t="s">
        <v>29</v>
      </c>
      <c r="I16" s="252" t="s">
        <v>195</v>
      </c>
      <c r="J16" s="252" t="s">
        <v>30</v>
      </c>
      <c r="K16" s="253" t="s">
        <v>31</v>
      </c>
      <c r="L16" s="68"/>
      <c r="O16" s="71"/>
      <c r="P16" s="71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</row>
    <row r="17" spans="1:206" ht="15" customHeight="1">
      <c r="A17" s="394" t="s">
        <v>20</v>
      </c>
      <c r="B17" s="396"/>
      <c r="C17" s="397"/>
      <c r="D17" s="179" t="s">
        <v>27</v>
      </c>
      <c r="E17" s="254" t="s">
        <v>193</v>
      </c>
      <c r="F17" s="254" t="s">
        <v>264</v>
      </c>
      <c r="G17" s="161" t="s">
        <v>267</v>
      </c>
      <c r="H17" s="161" t="s">
        <v>212</v>
      </c>
      <c r="I17" s="161" t="s">
        <v>268</v>
      </c>
      <c r="J17" s="161" t="s">
        <v>269</v>
      </c>
      <c r="K17" s="162" t="s">
        <v>270</v>
      </c>
      <c r="O17" s="71"/>
      <c r="P17" s="71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</row>
    <row r="18" spans="1:206" ht="15" customHeight="1">
      <c r="A18" s="395"/>
      <c r="B18" s="398"/>
      <c r="C18" s="399"/>
      <c r="D18" s="193" t="s">
        <v>45</v>
      </c>
      <c r="E18" s="255" t="s">
        <v>271</v>
      </c>
      <c r="F18" s="255" t="s">
        <v>215</v>
      </c>
      <c r="G18" s="255" t="s">
        <v>392</v>
      </c>
      <c r="H18" s="255" t="s">
        <v>196</v>
      </c>
      <c r="I18" s="256" t="s">
        <v>393</v>
      </c>
      <c r="J18" s="256" t="s">
        <v>32</v>
      </c>
      <c r="K18" s="257" t="s">
        <v>197</v>
      </c>
      <c r="O18" s="71"/>
      <c r="P18" s="71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</row>
    <row r="19" spans="1:206" s="196" customFormat="1" ht="15" customHeight="1">
      <c r="A19" s="400" t="s">
        <v>391</v>
      </c>
      <c r="B19" s="183" t="s">
        <v>394</v>
      </c>
      <c r="C19" s="186" t="s">
        <v>395</v>
      </c>
      <c r="D19" s="184">
        <v>45082</v>
      </c>
      <c r="E19" s="184">
        <f t="shared" ref="E19" si="8">D19+2</f>
        <v>45084</v>
      </c>
      <c r="F19" s="184">
        <f>D19+3</f>
        <v>45085</v>
      </c>
      <c r="G19" s="184">
        <f t="shared" ref="G19" si="9">D19+7</f>
        <v>45089</v>
      </c>
      <c r="H19" s="184">
        <f t="shared" ref="H19" si="10">D19+8</f>
        <v>45090</v>
      </c>
      <c r="I19" s="184">
        <f t="shared" ref="I19" si="11">D19+9</f>
        <v>45091</v>
      </c>
      <c r="J19" s="184">
        <f t="shared" ref="J19" si="12">D19+10</f>
        <v>45092</v>
      </c>
      <c r="K19" s="186">
        <f t="shared" ref="K19" si="13">D19+11</f>
        <v>45093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5"/>
      <c r="DP19" s="195"/>
      <c r="DQ19" s="195"/>
      <c r="DR19" s="195"/>
      <c r="DS19" s="195"/>
      <c r="DT19" s="195"/>
      <c r="DU19" s="195"/>
      <c r="DV19" s="195"/>
      <c r="DW19" s="195"/>
      <c r="DX19" s="195"/>
      <c r="DY19" s="195"/>
      <c r="DZ19" s="195"/>
      <c r="EA19" s="195"/>
      <c r="EB19" s="195"/>
      <c r="EC19" s="195"/>
      <c r="ED19" s="195"/>
      <c r="EE19" s="195"/>
      <c r="EF19" s="195"/>
      <c r="EG19" s="195"/>
      <c r="EH19" s="195"/>
      <c r="EI19" s="195"/>
      <c r="EJ19" s="195"/>
      <c r="EK19" s="195"/>
      <c r="EL19" s="195"/>
      <c r="EM19" s="195"/>
      <c r="EN19" s="195"/>
      <c r="EO19" s="195"/>
      <c r="EP19" s="195"/>
      <c r="EQ19" s="195"/>
      <c r="ER19" s="195"/>
      <c r="ES19" s="195"/>
      <c r="ET19" s="195"/>
      <c r="EU19" s="195"/>
      <c r="EV19" s="195"/>
      <c r="EW19" s="195"/>
      <c r="EX19" s="195"/>
      <c r="EY19" s="195"/>
      <c r="EZ19" s="195"/>
      <c r="FA19" s="195"/>
      <c r="FB19" s="195"/>
      <c r="FC19" s="195"/>
      <c r="FD19" s="195"/>
      <c r="FE19" s="195"/>
      <c r="FF19" s="195"/>
      <c r="FG19" s="195"/>
      <c r="FH19" s="195"/>
      <c r="FI19" s="195"/>
      <c r="FJ19" s="195"/>
      <c r="FK19" s="195"/>
      <c r="FL19" s="195"/>
      <c r="FM19" s="195"/>
      <c r="FN19" s="195"/>
      <c r="FO19" s="195"/>
      <c r="FP19" s="195"/>
      <c r="FQ19" s="195"/>
      <c r="FR19" s="195"/>
      <c r="FS19" s="195"/>
      <c r="FT19" s="195"/>
      <c r="FU19" s="195"/>
      <c r="FV19" s="195"/>
      <c r="FW19" s="195"/>
      <c r="FX19" s="195"/>
      <c r="FY19" s="195"/>
      <c r="FZ19" s="195"/>
      <c r="GA19" s="195"/>
      <c r="GB19" s="195"/>
      <c r="GC19" s="195"/>
      <c r="GD19" s="195"/>
      <c r="GE19" s="195"/>
      <c r="GF19" s="195"/>
      <c r="GG19" s="195"/>
      <c r="GH19" s="195"/>
      <c r="GI19" s="195"/>
      <c r="GJ19" s="195"/>
      <c r="GK19" s="195"/>
      <c r="GL19" s="195"/>
      <c r="GM19" s="195"/>
      <c r="GN19" s="195"/>
      <c r="GO19" s="195"/>
      <c r="GP19" s="195"/>
      <c r="GQ19" s="195"/>
      <c r="GR19" s="195"/>
      <c r="GS19" s="195"/>
      <c r="GT19" s="195"/>
      <c r="GU19" s="195"/>
      <c r="GV19" s="195"/>
      <c r="GW19" s="195"/>
      <c r="GX19" s="195"/>
    </row>
    <row r="20" spans="1:206" s="196" customFormat="1" ht="15" customHeight="1">
      <c r="A20" s="401"/>
      <c r="B20" s="183" t="s">
        <v>290</v>
      </c>
      <c r="C20" s="186" t="s">
        <v>396</v>
      </c>
      <c r="D20" s="184">
        <f t="shared" ref="D20:D22" si="14">D19+7</f>
        <v>45089</v>
      </c>
      <c r="E20" s="184">
        <f t="shared" ref="E20:E22" si="15">D20+2</f>
        <v>45091</v>
      </c>
      <c r="F20" s="184">
        <f t="shared" ref="F20:F22" si="16">D20+3</f>
        <v>45092</v>
      </c>
      <c r="G20" s="184">
        <f t="shared" ref="G20:G22" si="17">D20+7</f>
        <v>45096</v>
      </c>
      <c r="H20" s="184">
        <f>D20+8</f>
        <v>45097</v>
      </c>
      <c r="I20" s="184">
        <f t="shared" ref="I20:I22" si="18">D20+9</f>
        <v>45098</v>
      </c>
      <c r="J20" s="184">
        <f t="shared" ref="J20:J22" si="19">D20+10</f>
        <v>45099</v>
      </c>
      <c r="K20" s="186">
        <f t="shared" ref="K20:K22" si="20">D20+11</f>
        <v>45100</v>
      </c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  <c r="CF20" s="195"/>
      <c r="CG20" s="195"/>
      <c r="CH20" s="195"/>
      <c r="CI20" s="195"/>
      <c r="CJ20" s="195"/>
      <c r="CK20" s="195"/>
      <c r="CL20" s="195"/>
      <c r="CM20" s="195"/>
      <c r="CN20" s="195"/>
      <c r="CO20" s="195"/>
      <c r="CP20" s="195"/>
      <c r="CQ20" s="195"/>
      <c r="CR20" s="195"/>
      <c r="CS20" s="195"/>
      <c r="CT20" s="195"/>
      <c r="CU20" s="195"/>
      <c r="CV20" s="195"/>
      <c r="CW20" s="195"/>
      <c r="CX20" s="195"/>
      <c r="CY20" s="195"/>
      <c r="CZ20" s="195"/>
      <c r="DA20" s="195"/>
      <c r="DB20" s="195"/>
      <c r="DC20" s="195"/>
      <c r="DD20" s="195"/>
      <c r="DE20" s="195"/>
      <c r="DF20" s="195"/>
      <c r="DG20" s="195"/>
      <c r="DH20" s="195"/>
      <c r="DI20" s="195"/>
      <c r="DJ20" s="195"/>
      <c r="DK20" s="195"/>
      <c r="DL20" s="195"/>
      <c r="DM20" s="195"/>
      <c r="DN20" s="195"/>
      <c r="DO20" s="195"/>
      <c r="DP20" s="195"/>
      <c r="DQ20" s="195"/>
      <c r="DR20" s="195"/>
      <c r="DS20" s="195"/>
      <c r="DT20" s="195"/>
      <c r="DU20" s="195"/>
      <c r="DV20" s="195"/>
      <c r="DW20" s="195"/>
      <c r="DX20" s="195"/>
      <c r="DY20" s="195"/>
      <c r="DZ20" s="195"/>
      <c r="EA20" s="195"/>
      <c r="EB20" s="195"/>
      <c r="EC20" s="195"/>
      <c r="ED20" s="195"/>
      <c r="EE20" s="195"/>
      <c r="EF20" s="195"/>
      <c r="EG20" s="195"/>
      <c r="EH20" s="195"/>
      <c r="EI20" s="195"/>
      <c r="EJ20" s="195"/>
      <c r="EK20" s="195"/>
      <c r="EL20" s="195"/>
      <c r="EM20" s="195"/>
      <c r="EN20" s="195"/>
      <c r="EO20" s="195"/>
      <c r="EP20" s="195"/>
      <c r="EQ20" s="195"/>
      <c r="ER20" s="195"/>
      <c r="ES20" s="195"/>
      <c r="ET20" s="195"/>
      <c r="EU20" s="195"/>
      <c r="EV20" s="195"/>
      <c r="EW20" s="195"/>
      <c r="EX20" s="195"/>
      <c r="EY20" s="195"/>
      <c r="EZ20" s="195"/>
      <c r="FA20" s="195"/>
      <c r="FB20" s="195"/>
      <c r="FC20" s="195"/>
      <c r="FD20" s="195"/>
      <c r="FE20" s="195"/>
      <c r="FF20" s="195"/>
      <c r="FG20" s="195"/>
      <c r="FH20" s="195"/>
      <c r="FI20" s="195"/>
      <c r="FJ20" s="195"/>
      <c r="FK20" s="195"/>
      <c r="FL20" s="195"/>
      <c r="FM20" s="195"/>
      <c r="FN20" s="195"/>
      <c r="FO20" s="195"/>
      <c r="FP20" s="195"/>
      <c r="FQ20" s="195"/>
      <c r="FR20" s="195"/>
      <c r="FS20" s="195"/>
      <c r="FT20" s="195"/>
      <c r="FU20" s="195"/>
      <c r="FV20" s="195"/>
      <c r="FW20" s="195"/>
      <c r="FX20" s="195"/>
      <c r="FY20" s="195"/>
      <c r="FZ20" s="195"/>
      <c r="GA20" s="195"/>
      <c r="GB20" s="195"/>
      <c r="GC20" s="195"/>
      <c r="GD20" s="195"/>
      <c r="GE20" s="195"/>
      <c r="GF20" s="195"/>
      <c r="GG20" s="195"/>
      <c r="GH20" s="195"/>
      <c r="GI20" s="195"/>
      <c r="GJ20" s="195"/>
      <c r="GK20" s="195"/>
      <c r="GL20" s="195"/>
      <c r="GM20" s="195"/>
      <c r="GN20" s="195"/>
      <c r="GO20" s="195"/>
      <c r="GP20" s="195"/>
      <c r="GQ20" s="195"/>
      <c r="GR20" s="195"/>
      <c r="GS20" s="195"/>
      <c r="GT20" s="195"/>
      <c r="GU20" s="195"/>
      <c r="GV20" s="195"/>
      <c r="GW20" s="195"/>
      <c r="GX20" s="195"/>
    </row>
    <row r="21" spans="1:206" s="196" customFormat="1" ht="15" customHeight="1">
      <c r="A21" s="401"/>
      <c r="B21" s="183" t="s">
        <v>192</v>
      </c>
      <c r="C21" s="186"/>
      <c r="D21" s="184">
        <f t="shared" si="14"/>
        <v>45096</v>
      </c>
      <c r="E21" s="184">
        <f t="shared" si="15"/>
        <v>45098</v>
      </c>
      <c r="F21" s="184">
        <f t="shared" si="16"/>
        <v>45099</v>
      </c>
      <c r="G21" s="184">
        <f t="shared" si="17"/>
        <v>45103</v>
      </c>
      <c r="H21" s="184">
        <f t="shared" ref="H21:H22" si="21">D21+8</f>
        <v>45104</v>
      </c>
      <c r="I21" s="184">
        <f t="shared" si="18"/>
        <v>45105</v>
      </c>
      <c r="J21" s="184">
        <f t="shared" si="19"/>
        <v>45106</v>
      </c>
      <c r="K21" s="186">
        <f t="shared" si="20"/>
        <v>45107</v>
      </c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195"/>
      <c r="CO21" s="195"/>
      <c r="CP21" s="195"/>
      <c r="CQ21" s="195"/>
      <c r="CR21" s="195"/>
      <c r="CS21" s="195"/>
      <c r="CT21" s="195"/>
      <c r="CU21" s="195"/>
      <c r="CV21" s="195"/>
      <c r="CW21" s="195"/>
      <c r="CX21" s="195"/>
      <c r="CY21" s="195"/>
      <c r="CZ21" s="195"/>
      <c r="DA21" s="195"/>
      <c r="DB21" s="195"/>
      <c r="DC21" s="195"/>
      <c r="DD21" s="195"/>
      <c r="DE21" s="195"/>
      <c r="DF21" s="195"/>
      <c r="DG21" s="195"/>
      <c r="DH21" s="195"/>
      <c r="DI21" s="195"/>
      <c r="DJ21" s="195"/>
      <c r="DK21" s="195"/>
      <c r="DL21" s="195"/>
      <c r="DM21" s="195"/>
      <c r="DN21" s="195"/>
      <c r="DO21" s="195"/>
      <c r="DP21" s="195"/>
      <c r="DQ21" s="195"/>
      <c r="DR21" s="195"/>
      <c r="DS21" s="195"/>
      <c r="DT21" s="195"/>
      <c r="DU21" s="195"/>
      <c r="DV21" s="195"/>
      <c r="DW21" s="195"/>
      <c r="DX21" s="195"/>
      <c r="DY21" s="195"/>
      <c r="DZ21" s="195"/>
      <c r="EA21" s="195"/>
      <c r="EB21" s="195"/>
      <c r="EC21" s="195"/>
      <c r="ED21" s="195"/>
      <c r="EE21" s="195"/>
      <c r="EF21" s="195"/>
      <c r="EG21" s="195"/>
      <c r="EH21" s="195"/>
      <c r="EI21" s="195"/>
      <c r="EJ21" s="195"/>
      <c r="EK21" s="195"/>
      <c r="EL21" s="195"/>
      <c r="EM21" s="195"/>
      <c r="EN21" s="195"/>
      <c r="EO21" s="195"/>
      <c r="EP21" s="195"/>
      <c r="EQ21" s="195"/>
      <c r="ER21" s="195"/>
      <c r="ES21" s="195"/>
      <c r="ET21" s="195"/>
      <c r="EU21" s="195"/>
      <c r="EV21" s="195"/>
      <c r="EW21" s="195"/>
      <c r="EX21" s="195"/>
      <c r="EY21" s="195"/>
      <c r="EZ21" s="195"/>
      <c r="FA21" s="195"/>
      <c r="FB21" s="195"/>
      <c r="FC21" s="195"/>
      <c r="FD21" s="195"/>
      <c r="FE21" s="195"/>
      <c r="FF21" s="195"/>
      <c r="FG21" s="195"/>
      <c r="FH21" s="195"/>
      <c r="FI21" s="195"/>
      <c r="FJ21" s="195"/>
      <c r="FK21" s="195"/>
      <c r="FL21" s="195"/>
      <c r="FM21" s="195"/>
      <c r="FN21" s="195"/>
      <c r="FO21" s="195"/>
      <c r="FP21" s="195"/>
      <c r="FQ21" s="195"/>
      <c r="FR21" s="195"/>
      <c r="FS21" s="195"/>
      <c r="FT21" s="195"/>
      <c r="FU21" s="195"/>
      <c r="FV21" s="195"/>
      <c r="FW21" s="195"/>
      <c r="FX21" s="195"/>
      <c r="FY21" s="195"/>
      <c r="FZ21" s="195"/>
      <c r="GA21" s="195"/>
      <c r="GB21" s="195"/>
      <c r="GC21" s="195"/>
      <c r="GD21" s="195"/>
      <c r="GE21" s="195"/>
      <c r="GF21" s="195"/>
      <c r="GG21" s="195"/>
      <c r="GH21" s="195"/>
      <c r="GI21" s="195"/>
      <c r="GJ21" s="195"/>
      <c r="GK21" s="195"/>
      <c r="GL21" s="195"/>
      <c r="GM21" s="195"/>
      <c r="GN21" s="195"/>
      <c r="GO21" s="195"/>
      <c r="GP21" s="195"/>
      <c r="GQ21" s="195"/>
      <c r="GR21" s="195"/>
      <c r="GS21" s="195"/>
      <c r="GT21" s="195"/>
      <c r="GU21" s="195"/>
      <c r="GV21" s="195"/>
      <c r="GW21" s="195"/>
      <c r="GX21" s="195"/>
    </row>
    <row r="22" spans="1:206" s="196" customFormat="1" ht="15" customHeight="1" thickBot="1">
      <c r="A22" s="402"/>
      <c r="B22" s="182" t="s">
        <v>394</v>
      </c>
      <c r="C22" s="187" t="s">
        <v>397</v>
      </c>
      <c r="D22" s="185">
        <f t="shared" si="14"/>
        <v>45103</v>
      </c>
      <c r="E22" s="185">
        <f t="shared" si="15"/>
        <v>45105</v>
      </c>
      <c r="F22" s="185">
        <f t="shared" si="16"/>
        <v>45106</v>
      </c>
      <c r="G22" s="185">
        <f t="shared" si="17"/>
        <v>45110</v>
      </c>
      <c r="H22" s="185">
        <f t="shared" si="21"/>
        <v>45111</v>
      </c>
      <c r="I22" s="185">
        <f t="shared" si="18"/>
        <v>45112</v>
      </c>
      <c r="J22" s="185">
        <f t="shared" si="19"/>
        <v>45113</v>
      </c>
      <c r="K22" s="187">
        <f t="shared" si="20"/>
        <v>45114</v>
      </c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195"/>
      <c r="DX22" s="195"/>
      <c r="DY22" s="195"/>
      <c r="DZ22" s="195"/>
      <c r="EA22" s="195"/>
      <c r="EB22" s="195"/>
      <c r="EC22" s="195"/>
      <c r="ED22" s="195"/>
      <c r="EE22" s="195"/>
      <c r="EF22" s="195"/>
      <c r="EG22" s="195"/>
      <c r="EH22" s="195"/>
      <c r="EI22" s="195"/>
      <c r="EJ22" s="195"/>
      <c r="EK22" s="195"/>
      <c r="EL22" s="195"/>
      <c r="EM22" s="195"/>
      <c r="EN22" s="195"/>
      <c r="EO22" s="195"/>
      <c r="EP22" s="195"/>
      <c r="EQ22" s="195"/>
      <c r="ER22" s="195"/>
      <c r="ES22" s="195"/>
      <c r="ET22" s="195"/>
      <c r="EU22" s="195"/>
      <c r="EV22" s="195"/>
      <c r="EW22" s="195"/>
      <c r="EX22" s="195"/>
      <c r="EY22" s="195"/>
      <c r="EZ22" s="195"/>
      <c r="FA22" s="195"/>
      <c r="FB22" s="195"/>
      <c r="FC22" s="195"/>
      <c r="FD22" s="195"/>
      <c r="FE22" s="195"/>
      <c r="FF22" s="195"/>
      <c r="FG22" s="195"/>
      <c r="FH22" s="195"/>
      <c r="FI22" s="195"/>
      <c r="FJ22" s="195"/>
      <c r="FK22" s="195"/>
      <c r="FL22" s="195"/>
      <c r="FM22" s="195"/>
      <c r="FN22" s="195"/>
      <c r="FO22" s="195"/>
      <c r="FP22" s="195"/>
      <c r="FQ22" s="195"/>
      <c r="FR22" s="195"/>
      <c r="FS22" s="195"/>
      <c r="FT22" s="195"/>
      <c r="FU22" s="195"/>
      <c r="FV22" s="195"/>
      <c r="FW22" s="195"/>
      <c r="FX22" s="195"/>
      <c r="FY22" s="195"/>
      <c r="FZ22" s="195"/>
      <c r="GA22" s="195"/>
      <c r="GB22" s="195"/>
      <c r="GC22" s="195"/>
      <c r="GD22" s="195"/>
      <c r="GE22" s="195"/>
      <c r="GF22" s="195"/>
      <c r="GG22" s="195"/>
      <c r="GH22" s="195"/>
      <c r="GI22" s="195"/>
      <c r="GJ22" s="195"/>
      <c r="GK22" s="195"/>
      <c r="GL22" s="195"/>
      <c r="GM22" s="195"/>
      <c r="GN22" s="195"/>
      <c r="GO22" s="195"/>
      <c r="GP22" s="195"/>
      <c r="GQ22" s="195"/>
      <c r="GR22" s="195"/>
      <c r="GS22" s="195"/>
      <c r="GT22" s="195"/>
      <c r="GU22" s="195"/>
      <c r="GV22" s="195"/>
      <c r="GW22" s="195"/>
      <c r="GX22" s="195"/>
    </row>
    <row r="23" spans="1:206" ht="15" customHeight="1">
      <c r="F23" s="144"/>
      <c r="G23" s="144"/>
      <c r="H23" s="144"/>
      <c r="I23" s="144"/>
      <c r="J23" s="144"/>
      <c r="K23" s="144"/>
      <c r="O23" s="143"/>
      <c r="P23" s="143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</row>
    <row r="24" spans="1:206" ht="15" customHeight="1">
      <c r="F24" s="144"/>
      <c r="G24" s="144"/>
      <c r="H24" s="144"/>
      <c r="I24" s="144"/>
      <c r="J24" s="144"/>
      <c r="K24" s="144"/>
      <c r="O24" s="143"/>
      <c r="P24" s="143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</row>
    <row r="25" spans="1:206" ht="15" customHeight="1" thickBot="1">
      <c r="A25" s="177" t="s">
        <v>383</v>
      </c>
      <c r="B25" s="177" t="s">
        <v>382</v>
      </c>
      <c r="G25" s="71"/>
      <c r="H25" s="144"/>
      <c r="I25" s="144"/>
      <c r="J25" s="144"/>
      <c r="K25" s="144"/>
      <c r="L25" s="144"/>
      <c r="O25" s="143"/>
      <c r="P25" s="143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</row>
    <row r="26" spans="1:206" ht="15" customHeight="1">
      <c r="A26" s="155" t="s">
        <v>23</v>
      </c>
      <c r="B26" s="156" t="s">
        <v>24</v>
      </c>
      <c r="C26" s="157" t="s">
        <v>25</v>
      </c>
      <c r="D26" s="158" t="s">
        <v>26</v>
      </c>
      <c r="E26" s="159" t="s">
        <v>218</v>
      </c>
      <c r="F26" s="159" t="s">
        <v>378</v>
      </c>
      <c r="G26" s="160" t="s">
        <v>381</v>
      </c>
      <c r="H26" s="144"/>
      <c r="I26" s="144"/>
      <c r="J26" s="144"/>
      <c r="K26" s="144"/>
      <c r="L26" s="144"/>
      <c r="O26" s="71"/>
      <c r="P26" s="71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</row>
    <row r="27" spans="1:206" ht="15" customHeight="1">
      <c r="A27" s="394" t="s">
        <v>20</v>
      </c>
      <c r="B27" s="396"/>
      <c r="C27" s="397"/>
      <c r="D27" s="179" t="s">
        <v>27</v>
      </c>
      <c r="E27" s="161" t="s">
        <v>384</v>
      </c>
      <c r="F27" s="161" t="s">
        <v>385</v>
      </c>
      <c r="G27" s="162" t="s">
        <v>267</v>
      </c>
      <c r="H27" s="144"/>
      <c r="I27" s="144"/>
      <c r="J27" s="144"/>
      <c r="K27" s="144"/>
      <c r="L27" s="144"/>
      <c r="O27" s="71"/>
      <c r="P27" s="71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</row>
    <row r="28" spans="1:206" ht="15" customHeight="1">
      <c r="A28" s="395"/>
      <c r="B28" s="398"/>
      <c r="C28" s="399"/>
      <c r="D28" s="193" t="s">
        <v>373</v>
      </c>
      <c r="E28" s="173" t="s">
        <v>377</v>
      </c>
      <c r="F28" s="173" t="s">
        <v>379</v>
      </c>
      <c r="G28" s="146" t="s">
        <v>380</v>
      </c>
      <c r="H28" s="144"/>
      <c r="I28" s="144"/>
      <c r="J28" s="144"/>
      <c r="K28" s="144"/>
      <c r="L28" s="144"/>
      <c r="O28" s="71"/>
      <c r="P28" s="71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</row>
    <row r="29" spans="1:206" s="196" customFormat="1" ht="15" customHeight="1">
      <c r="A29" s="400" t="s">
        <v>374</v>
      </c>
      <c r="B29" s="183" t="s">
        <v>375</v>
      </c>
      <c r="C29" s="186"/>
      <c r="D29" s="184">
        <v>45084</v>
      </c>
      <c r="E29" s="184">
        <f>D29+1</f>
        <v>45085</v>
      </c>
      <c r="F29" s="184">
        <f>D29+5</f>
        <v>45089</v>
      </c>
      <c r="G29" s="186">
        <f>D29+7</f>
        <v>45091</v>
      </c>
      <c r="H29" s="144"/>
      <c r="I29" s="144"/>
      <c r="J29" s="144"/>
      <c r="K29" s="144"/>
      <c r="L29" s="144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J29" s="195"/>
      <c r="EK29" s="195"/>
      <c r="EL29" s="195"/>
      <c r="EM29" s="195"/>
      <c r="EN29" s="195"/>
      <c r="EO29" s="195"/>
      <c r="EP29" s="195"/>
      <c r="EQ29" s="195"/>
      <c r="ER29" s="195"/>
      <c r="ES29" s="195"/>
      <c r="ET29" s="195"/>
      <c r="EU29" s="195"/>
      <c r="EV29" s="195"/>
      <c r="EW29" s="195"/>
      <c r="EX29" s="195"/>
      <c r="EY29" s="195"/>
      <c r="EZ29" s="195"/>
      <c r="FA29" s="195"/>
      <c r="FB29" s="195"/>
      <c r="FC29" s="195"/>
      <c r="FD29" s="195"/>
      <c r="FE29" s="195"/>
      <c r="FF29" s="195"/>
      <c r="FG29" s="195"/>
      <c r="FH29" s="195"/>
      <c r="FI29" s="195"/>
      <c r="FJ29" s="195"/>
      <c r="FK29" s="195"/>
      <c r="FL29" s="195"/>
      <c r="FM29" s="195"/>
      <c r="FN29" s="195"/>
      <c r="FO29" s="195"/>
      <c r="FP29" s="195"/>
      <c r="FQ29" s="195"/>
      <c r="FR29" s="195"/>
      <c r="FS29" s="195"/>
      <c r="FT29" s="195"/>
      <c r="FU29" s="195"/>
      <c r="FV29" s="195"/>
      <c r="FW29" s="195"/>
      <c r="FX29" s="195"/>
      <c r="FY29" s="195"/>
      <c r="FZ29" s="195"/>
      <c r="GA29" s="195"/>
      <c r="GB29" s="195"/>
      <c r="GC29" s="195"/>
      <c r="GD29" s="195"/>
      <c r="GE29" s="195"/>
      <c r="GF29" s="195"/>
      <c r="GG29" s="195"/>
      <c r="GH29" s="195"/>
      <c r="GI29" s="195"/>
      <c r="GJ29" s="195"/>
      <c r="GK29" s="195"/>
      <c r="GL29" s="195"/>
      <c r="GM29" s="195"/>
      <c r="GN29" s="195"/>
      <c r="GO29" s="195"/>
      <c r="GP29" s="195"/>
      <c r="GQ29" s="195"/>
      <c r="GR29" s="195"/>
      <c r="GS29" s="195"/>
      <c r="GT29" s="195"/>
      <c r="GU29" s="195"/>
      <c r="GV29" s="195"/>
      <c r="GW29" s="195"/>
      <c r="GX29" s="195"/>
    </row>
    <row r="30" spans="1:206" s="196" customFormat="1" ht="15" customHeight="1">
      <c r="A30" s="401"/>
      <c r="B30" s="183" t="s">
        <v>376</v>
      </c>
      <c r="C30" s="186"/>
      <c r="D30" s="184">
        <f t="shared" ref="D30:D36" si="22">D29+7</f>
        <v>45091</v>
      </c>
      <c r="E30" s="184">
        <f t="shared" ref="E30:E37" si="23">D30+1</f>
        <v>45092</v>
      </c>
      <c r="F30" s="184">
        <f t="shared" ref="F30:F37" si="24">D30+5</f>
        <v>45096</v>
      </c>
      <c r="G30" s="186">
        <f t="shared" ref="G30:G37" si="25">D30+7</f>
        <v>45098</v>
      </c>
      <c r="H30" s="144"/>
      <c r="I30" s="144"/>
      <c r="J30" s="144"/>
      <c r="K30" s="144"/>
      <c r="L30" s="144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  <c r="DC30" s="195"/>
      <c r="DD30" s="195"/>
      <c r="DE30" s="195"/>
      <c r="DF30" s="195"/>
      <c r="DG30" s="195"/>
      <c r="DH30" s="195"/>
      <c r="DI30" s="195"/>
      <c r="DJ30" s="195"/>
      <c r="DK30" s="195"/>
      <c r="DL30" s="195"/>
      <c r="DM30" s="195"/>
      <c r="DN30" s="195"/>
      <c r="DO30" s="195"/>
      <c r="DP30" s="195"/>
      <c r="DQ30" s="195"/>
      <c r="DR30" s="195"/>
      <c r="DS30" s="195"/>
      <c r="DT30" s="195"/>
      <c r="DU30" s="195"/>
      <c r="DV30" s="195"/>
      <c r="DW30" s="195"/>
      <c r="DX30" s="195"/>
      <c r="DY30" s="195"/>
      <c r="DZ30" s="195"/>
      <c r="EA30" s="195"/>
      <c r="EB30" s="195"/>
      <c r="EC30" s="195"/>
      <c r="ED30" s="195"/>
      <c r="EE30" s="195"/>
      <c r="EF30" s="195"/>
      <c r="EG30" s="195"/>
      <c r="EH30" s="195"/>
      <c r="EI30" s="195"/>
      <c r="EJ30" s="195"/>
      <c r="EK30" s="195"/>
      <c r="EL30" s="195"/>
      <c r="EM30" s="195"/>
      <c r="EN30" s="195"/>
      <c r="EO30" s="195"/>
      <c r="EP30" s="195"/>
      <c r="EQ30" s="195"/>
      <c r="ER30" s="195"/>
      <c r="ES30" s="195"/>
      <c r="ET30" s="195"/>
      <c r="EU30" s="195"/>
      <c r="EV30" s="195"/>
      <c r="EW30" s="195"/>
      <c r="EX30" s="195"/>
      <c r="EY30" s="195"/>
      <c r="EZ30" s="195"/>
      <c r="FA30" s="195"/>
      <c r="FB30" s="195"/>
      <c r="FC30" s="195"/>
      <c r="FD30" s="195"/>
      <c r="FE30" s="195"/>
      <c r="FF30" s="195"/>
      <c r="FG30" s="195"/>
      <c r="FH30" s="195"/>
      <c r="FI30" s="195"/>
      <c r="FJ30" s="195"/>
      <c r="FK30" s="195"/>
      <c r="FL30" s="195"/>
      <c r="FM30" s="195"/>
      <c r="FN30" s="195"/>
      <c r="FO30" s="195"/>
      <c r="FP30" s="195"/>
      <c r="FQ30" s="195"/>
      <c r="FR30" s="195"/>
      <c r="FS30" s="195"/>
      <c r="FT30" s="195"/>
      <c r="FU30" s="195"/>
      <c r="FV30" s="195"/>
      <c r="FW30" s="195"/>
      <c r="FX30" s="195"/>
      <c r="FY30" s="195"/>
      <c r="FZ30" s="195"/>
      <c r="GA30" s="195"/>
      <c r="GB30" s="195"/>
      <c r="GC30" s="195"/>
      <c r="GD30" s="195"/>
      <c r="GE30" s="195"/>
      <c r="GF30" s="195"/>
      <c r="GG30" s="195"/>
      <c r="GH30" s="195"/>
      <c r="GI30" s="195"/>
      <c r="GJ30" s="195"/>
      <c r="GK30" s="195"/>
      <c r="GL30" s="195"/>
      <c r="GM30" s="195"/>
      <c r="GN30" s="195"/>
      <c r="GO30" s="195"/>
      <c r="GP30" s="195"/>
      <c r="GQ30" s="195"/>
      <c r="GR30" s="195"/>
      <c r="GS30" s="195"/>
      <c r="GT30" s="195"/>
      <c r="GU30" s="195"/>
      <c r="GV30" s="195"/>
      <c r="GW30" s="195"/>
      <c r="GX30" s="195"/>
    </row>
    <row r="31" spans="1:206" s="196" customFormat="1" ht="15" customHeight="1">
      <c r="A31" s="401"/>
      <c r="B31" s="183" t="s">
        <v>375</v>
      </c>
      <c r="C31" s="186"/>
      <c r="D31" s="184">
        <f t="shared" si="22"/>
        <v>45098</v>
      </c>
      <c r="E31" s="184">
        <f t="shared" si="23"/>
        <v>45099</v>
      </c>
      <c r="F31" s="184">
        <f t="shared" si="24"/>
        <v>45103</v>
      </c>
      <c r="G31" s="186">
        <f t="shared" si="25"/>
        <v>45105</v>
      </c>
      <c r="H31" s="144"/>
      <c r="I31" s="144"/>
      <c r="J31" s="144"/>
      <c r="K31" s="144"/>
      <c r="L31" s="144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195"/>
      <c r="DF31" s="195"/>
      <c r="DG31" s="195"/>
      <c r="DH31" s="195"/>
      <c r="DI31" s="195"/>
      <c r="DJ31" s="195"/>
      <c r="DK31" s="195"/>
      <c r="DL31" s="195"/>
      <c r="DM31" s="195"/>
      <c r="DN31" s="195"/>
      <c r="DO31" s="195"/>
      <c r="DP31" s="195"/>
      <c r="DQ31" s="195"/>
      <c r="DR31" s="195"/>
      <c r="DS31" s="195"/>
      <c r="DT31" s="195"/>
      <c r="DU31" s="195"/>
      <c r="DV31" s="195"/>
      <c r="DW31" s="195"/>
      <c r="DX31" s="195"/>
      <c r="DY31" s="195"/>
      <c r="DZ31" s="195"/>
      <c r="EA31" s="195"/>
      <c r="EB31" s="195"/>
      <c r="EC31" s="195"/>
      <c r="ED31" s="195"/>
      <c r="EE31" s="195"/>
      <c r="EF31" s="195"/>
      <c r="EG31" s="195"/>
      <c r="EH31" s="195"/>
      <c r="EI31" s="195"/>
      <c r="EJ31" s="195"/>
      <c r="EK31" s="195"/>
      <c r="EL31" s="195"/>
      <c r="EM31" s="195"/>
      <c r="EN31" s="195"/>
      <c r="EO31" s="195"/>
      <c r="EP31" s="195"/>
      <c r="EQ31" s="195"/>
      <c r="ER31" s="195"/>
      <c r="ES31" s="195"/>
      <c r="ET31" s="195"/>
      <c r="EU31" s="195"/>
      <c r="EV31" s="195"/>
      <c r="EW31" s="195"/>
      <c r="EX31" s="195"/>
      <c r="EY31" s="195"/>
      <c r="EZ31" s="195"/>
      <c r="FA31" s="195"/>
      <c r="FB31" s="195"/>
      <c r="FC31" s="195"/>
      <c r="FD31" s="195"/>
      <c r="FE31" s="195"/>
      <c r="FF31" s="195"/>
      <c r="FG31" s="195"/>
      <c r="FH31" s="195"/>
      <c r="FI31" s="195"/>
      <c r="FJ31" s="195"/>
      <c r="FK31" s="195"/>
      <c r="FL31" s="195"/>
      <c r="FM31" s="195"/>
      <c r="FN31" s="195"/>
      <c r="FO31" s="195"/>
      <c r="FP31" s="195"/>
      <c r="FQ31" s="195"/>
      <c r="FR31" s="195"/>
      <c r="FS31" s="195"/>
      <c r="FT31" s="195"/>
      <c r="FU31" s="195"/>
      <c r="FV31" s="195"/>
      <c r="FW31" s="195"/>
      <c r="FX31" s="195"/>
      <c r="FY31" s="195"/>
      <c r="FZ31" s="195"/>
      <c r="GA31" s="195"/>
      <c r="GB31" s="195"/>
      <c r="GC31" s="195"/>
      <c r="GD31" s="195"/>
      <c r="GE31" s="195"/>
      <c r="GF31" s="195"/>
      <c r="GG31" s="195"/>
      <c r="GH31" s="195"/>
      <c r="GI31" s="195"/>
      <c r="GJ31" s="195"/>
      <c r="GK31" s="195"/>
      <c r="GL31" s="195"/>
      <c r="GM31" s="195"/>
      <c r="GN31" s="195"/>
      <c r="GO31" s="195"/>
      <c r="GP31" s="195"/>
      <c r="GQ31" s="195"/>
      <c r="GR31" s="195"/>
      <c r="GS31" s="195"/>
      <c r="GT31" s="195"/>
      <c r="GU31" s="195"/>
      <c r="GV31" s="195"/>
      <c r="GW31" s="195"/>
      <c r="GX31" s="195"/>
    </row>
    <row r="32" spans="1:206" s="196" customFormat="1" ht="15" customHeight="1">
      <c r="A32" s="401"/>
      <c r="B32" s="183" t="s">
        <v>376</v>
      </c>
      <c r="C32" s="186"/>
      <c r="D32" s="184">
        <f t="shared" si="22"/>
        <v>45105</v>
      </c>
      <c r="E32" s="184">
        <f t="shared" si="23"/>
        <v>45106</v>
      </c>
      <c r="F32" s="184">
        <f t="shared" si="24"/>
        <v>45110</v>
      </c>
      <c r="G32" s="186">
        <f t="shared" si="25"/>
        <v>45112</v>
      </c>
      <c r="H32" s="144"/>
      <c r="I32" s="144"/>
      <c r="J32" s="144"/>
      <c r="K32" s="144"/>
      <c r="L32" s="144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5"/>
      <c r="CN32" s="195"/>
      <c r="CO32" s="195"/>
      <c r="CP32" s="195"/>
      <c r="CQ32" s="195"/>
      <c r="CR32" s="195"/>
      <c r="CS32" s="195"/>
      <c r="CT32" s="195"/>
      <c r="CU32" s="195"/>
      <c r="CV32" s="195"/>
      <c r="CW32" s="195"/>
      <c r="CX32" s="195"/>
      <c r="CY32" s="195"/>
      <c r="CZ32" s="195"/>
      <c r="DA32" s="195"/>
      <c r="DB32" s="195"/>
      <c r="DC32" s="195"/>
      <c r="DD32" s="195"/>
      <c r="DE32" s="195"/>
      <c r="DF32" s="195"/>
      <c r="DG32" s="195"/>
      <c r="DH32" s="195"/>
      <c r="DI32" s="195"/>
      <c r="DJ32" s="195"/>
      <c r="DK32" s="195"/>
      <c r="DL32" s="195"/>
      <c r="DM32" s="195"/>
      <c r="DN32" s="195"/>
      <c r="DO32" s="195"/>
      <c r="DP32" s="195"/>
      <c r="DQ32" s="195"/>
      <c r="DR32" s="195"/>
      <c r="DS32" s="195"/>
      <c r="DT32" s="195"/>
      <c r="DU32" s="195"/>
      <c r="DV32" s="195"/>
      <c r="DW32" s="195"/>
      <c r="DX32" s="195"/>
      <c r="DY32" s="195"/>
      <c r="DZ32" s="195"/>
      <c r="EA32" s="195"/>
      <c r="EB32" s="195"/>
      <c r="EC32" s="195"/>
      <c r="ED32" s="195"/>
      <c r="EE32" s="195"/>
      <c r="EF32" s="195"/>
      <c r="EG32" s="195"/>
      <c r="EH32" s="195"/>
      <c r="EI32" s="195"/>
      <c r="EJ32" s="195"/>
      <c r="EK32" s="195"/>
      <c r="EL32" s="195"/>
      <c r="EM32" s="195"/>
      <c r="EN32" s="195"/>
      <c r="EO32" s="195"/>
      <c r="EP32" s="195"/>
      <c r="EQ32" s="195"/>
      <c r="ER32" s="195"/>
      <c r="ES32" s="195"/>
      <c r="ET32" s="195"/>
      <c r="EU32" s="195"/>
      <c r="EV32" s="195"/>
      <c r="EW32" s="195"/>
      <c r="EX32" s="195"/>
      <c r="EY32" s="195"/>
      <c r="EZ32" s="195"/>
      <c r="FA32" s="195"/>
      <c r="FB32" s="195"/>
      <c r="FC32" s="195"/>
      <c r="FD32" s="195"/>
      <c r="FE32" s="195"/>
      <c r="FF32" s="195"/>
      <c r="FG32" s="195"/>
      <c r="FH32" s="195"/>
      <c r="FI32" s="195"/>
      <c r="FJ32" s="195"/>
      <c r="FK32" s="195"/>
      <c r="FL32" s="195"/>
      <c r="FM32" s="195"/>
      <c r="FN32" s="195"/>
      <c r="FO32" s="195"/>
      <c r="FP32" s="195"/>
      <c r="FQ32" s="195"/>
      <c r="FR32" s="195"/>
      <c r="FS32" s="195"/>
      <c r="FT32" s="195"/>
      <c r="FU32" s="195"/>
      <c r="FV32" s="195"/>
      <c r="FW32" s="195"/>
      <c r="FX32" s="195"/>
      <c r="FY32" s="195"/>
      <c r="FZ32" s="195"/>
      <c r="GA32" s="195"/>
      <c r="GB32" s="195"/>
      <c r="GC32" s="195"/>
      <c r="GD32" s="195"/>
      <c r="GE32" s="195"/>
      <c r="GF32" s="195"/>
      <c r="GG32" s="195"/>
      <c r="GH32" s="195"/>
      <c r="GI32" s="195"/>
      <c r="GJ32" s="195"/>
      <c r="GK32" s="195"/>
      <c r="GL32" s="195"/>
      <c r="GM32" s="195"/>
      <c r="GN32" s="195"/>
      <c r="GO32" s="195"/>
      <c r="GP32" s="195"/>
      <c r="GQ32" s="195"/>
      <c r="GR32" s="195"/>
      <c r="GS32" s="195"/>
      <c r="GT32" s="195"/>
      <c r="GU32" s="195"/>
      <c r="GV32" s="195"/>
      <c r="GW32" s="195"/>
      <c r="GX32" s="195"/>
    </row>
    <row r="33" spans="1:206" s="196" customFormat="1" ht="15" customHeight="1">
      <c r="A33" s="401"/>
      <c r="B33" s="183" t="s">
        <v>375</v>
      </c>
      <c r="C33" s="186"/>
      <c r="D33" s="184">
        <f t="shared" si="22"/>
        <v>45112</v>
      </c>
      <c r="E33" s="184">
        <f t="shared" si="23"/>
        <v>45113</v>
      </c>
      <c r="F33" s="184">
        <f t="shared" si="24"/>
        <v>45117</v>
      </c>
      <c r="G33" s="186">
        <f t="shared" si="25"/>
        <v>45119</v>
      </c>
      <c r="H33" s="144"/>
      <c r="I33" s="144"/>
      <c r="J33" s="144"/>
      <c r="K33" s="144"/>
      <c r="L33" s="144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5"/>
      <c r="DG33" s="195"/>
      <c r="DH33" s="195"/>
      <c r="DI33" s="195"/>
      <c r="DJ33" s="195"/>
      <c r="DK33" s="195"/>
      <c r="DL33" s="195"/>
      <c r="DM33" s="195"/>
      <c r="DN33" s="195"/>
      <c r="DO33" s="195"/>
      <c r="DP33" s="195"/>
      <c r="DQ33" s="195"/>
      <c r="DR33" s="195"/>
      <c r="DS33" s="195"/>
      <c r="DT33" s="195"/>
      <c r="DU33" s="195"/>
      <c r="DV33" s="195"/>
      <c r="DW33" s="195"/>
      <c r="DX33" s="195"/>
      <c r="DY33" s="195"/>
      <c r="DZ33" s="195"/>
      <c r="EA33" s="195"/>
      <c r="EB33" s="195"/>
      <c r="EC33" s="195"/>
      <c r="ED33" s="195"/>
      <c r="EE33" s="195"/>
      <c r="EF33" s="195"/>
      <c r="EG33" s="195"/>
      <c r="EH33" s="195"/>
      <c r="EI33" s="195"/>
      <c r="EJ33" s="195"/>
      <c r="EK33" s="195"/>
      <c r="EL33" s="195"/>
      <c r="EM33" s="195"/>
      <c r="EN33" s="195"/>
      <c r="EO33" s="195"/>
      <c r="EP33" s="195"/>
      <c r="EQ33" s="195"/>
      <c r="ER33" s="195"/>
      <c r="ES33" s="195"/>
      <c r="ET33" s="195"/>
      <c r="EU33" s="195"/>
      <c r="EV33" s="195"/>
      <c r="EW33" s="195"/>
      <c r="EX33" s="195"/>
      <c r="EY33" s="195"/>
      <c r="EZ33" s="195"/>
      <c r="FA33" s="195"/>
      <c r="FB33" s="195"/>
      <c r="FC33" s="195"/>
      <c r="FD33" s="195"/>
      <c r="FE33" s="195"/>
      <c r="FF33" s="195"/>
      <c r="FG33" s="195"/>
      <c r="FH33" s="195"/>
      <c r="FI33" s="195"/>
      <c r="FJ33" s="195"/>
      <c r="FK33" s="195"/>
      <c r="FL33" s="195"/>
      <c r="FM33" s="195"/>
      <c r="FN33" s="195"/>
      <c r="FO33" s="195"/>
      <c r="FP33" s="195"/>
      <c r="FQ33" s="195"/>
      <c r="FR33" s="195"/>
      <c r="FS33" s="195"/>
      <c r="FT33" s="195"/>
      <c r="FU33" s="195"/>
      <c r="FV33" s="195"/>
      <c r="FW33" s="195"/>
      <c r="FX33" s="195"/>
      <c r="FY33" s="195"/>
      <c r="FZ33" s="195"/>
      <c r="GA33" s="195"/>
      <c r="GB33" s="195"/>
      <c r="GC33" s="195"/>
      <c r="GD33" s="195"/>
      <c r="GE33" s="195"/>
      <c r="GF33" s="195"/>
      <c r="GG33" s="195"/>
      <c r="GH33" s="195"/>
      <c r="GI33" s="195"/>
      <c r="GJ33" s="195"/>
      <c r="GK33" s="195"/>
      <c r="GL33" s="195"/>
      <c r="GM33" s="195"/>
      <c r="GN33" s="195"/>
      <c r="GO33" s="195"/>
      <c r="GP33" s="195"/>
      <c r="GQ33" s="195"/>
      <c r="GR33" s="195"/>
      <c r="GS33" s="195"/>
      <c r="GT33" s="195"/>
      <c r="GU33" s="195"/>
      <c r="GV33" s="195"/>
      <c r="GW33" s="195"/>
      <c r="GX33" s="195"/>
    </row>
    <row r="34" spans="1:206" s="196" customFormat="1" ht="15" customHeight="1">
      <c r="A34" s="401"/>
      <c r="B34" s="183" t="s">
        <v>376</v>
      </c>
      <c r="C34" s="186"/>
      <c r="D34" s="184">
        <f t="shared" si="22"/>
        <v>45119</v>
      </c>
      <c r="E34" s="184">
        <f t="shared" si="23"/>
        <v>45120</v>
      </c>
      <c r="F34" s="184">
        <f t="shared" si="24"/>
        <v>45124</v>
      </c>
      <c r="G34" s="186">
        <f t="shared" si="25"/>
        <v>45126</v>
      </c>
      <c r="H34" s="144"/>
      <c r="I34" s="144"/>
      <c r="J34" s="144"/>
      <c r="K34" s="144"/>
      <c r="L34" s="144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  <c r="CN34" s="195"/>
      <c r="CO34" s="195"/>
      <c r="CP34" s="195"/>
      <c r="CQ34" s="195"/>
      <c r="CR34" s="195"/>
      <c r="CS34" s="195"/>
      <c r="CT34" s="195"/>
      <c r="CU34" s="195"/>
      <c r="CV34" s="195"/>
      <c r="CW34" s="195"/>
      <c r="CX34" s="195"/>
      <c r="CY34" s="195"/>
      <c r="CZ34" s="195"/>
      <c r="DA34" s="195"/>
      <c r="DB34" s="195"/>
      <c r="DC34" s="195"/>
      <c r="DD34" s="195"/>
      <c r="DE34" s="195"/>
      <c r="DF34" s="195"/>
      <c r="DG34" s="195"/>
      <c r="DH34" s="195"/>
      <c r="DI34" s="195"/>
      <c r="DJ34" s="195"/>
      <c r="DK34" s="195"/>
      <c r="DL34" s="195"/>
      <c r="DM34" s="195"/>
      <c r="DN34" s="195"/>
      <c r="DO34" s="195"/>
      <c r="DP34" s="195"/>
      <c r="DQ34" s="195"/>
      <c r="DR34" s="195"/>
      <c r="DS34" s="195"/>
      <c r="DT34" s="195"/>
      <c r="DU34" s="195"/>
      <c r="DV34" s="195"/>
      <c r="DW34" s="195"/>
      <c r="DX34" s="195"/>
      <c r="DY34" s="195"/>
      <c r="DZ34" s="195"/>
      <c r="EA34" s="195"/>
      <c r="EB34" s="195"/>
      <c r="EC34" s="195"/>
      <c r="ED34" s="195"/>
      <c r="EE34" s="195"/>
      <c r="EF34" s="195"/>
      <c r="EG34" s="195"/>
      <c r="EH34" s="195"/>
      <c r="EI34" s="195"/>
      <c r="EJ34" s="195"/>
      <c r="EK34" s="195"/>
      <c r="EL34" s="195"/>
      <c r="EM34" s="195"/>
      <c r="EN34" s="195"/>
      <c r="EO34" s="195"/>
      <c r="EP34" s="195"/>
      <c r="EQ34" s="195"/>
      <c r="ER34" s="195"/>
      <c r="ES34" s="195"/>
      <c r="ET34" s="195"/>
      <c r="EU34" s="195"/>
      <c r="EV34" s="195"/>
      <c r="EW34" s="195"/>
      <c r="EX34" s="195"/>
      <c r="EY34" s="195"/>
      <c r="EZ34" s="195"/>
      <c r="FA34" s="195"/>
      <c r="FB34" s="195"/>
      <c r="FC34" s="195"/>
      <c r="FD34" s="195"/>
      <c r="FE34" s="195"/>
      <c r="FF34" s="195"/>
      <c r="FG34" s="195"/>
      <c r="FH34" s="195"/>
      <c r="FI34" s="195"/>
      <c r="FJ34" s="195"/>
      <c r="FK34" s="195"/>
      <c r="FL34" s="195"/>
      <c r="FM34" s="195"/>
      <c r="FN34" s="195"/>
      <c r="FO34" s="195"/>
      <c r="FP34" s="195"/>
      <c r="FQ34" s="195"/>
      <c r="FR34" s="195"/>
      <c r="FS34" s="195"/>
      <c r="FT34" s="195"/>
      <c r="FU34" s="195"/>
      <c r="FV34" s="195"/>
      <c r="FW34" s="195"/>
      <c r="FX34" s="195"/>
      <c r="FY34" s="195"/>
      <c r="FZ34" s="195"/>
      <c r="GA34" s="195"/>
      <c r="GB34" s="195"/>
      <c r="GC34" s="195"/>
      <c r="GD34" s="195"/>
      <c r="GE34" s="195"/>
      <c r="GF34" s="195"/>
      <c r="GG34" s="195"/>
      <c r="GH34" s="195"/>
      <c r="GI34" s="195"/>
      <c r="GJ34" s="195"/>
      <c r="GK34" s="195"/>
      <c r="GL34" s="195"/>
      <c r="GM34" s="195"/>
      <c r="GN34" s="195"/>
      <c r="GO34" s="195"/>
      <c r="GP34" s="195"/>
      <c r="GQ34" s="195"/>
      <c r="GR34" s="195"/>
      <c r="GS34" s="195"/>
      <c r="GT34" s="195"/>
      <c r="GU34" s="195"/>
      <c r="GV34" s="195"/>
      <c r="GW34" s="195"/>
      <c r="GX34" s="195"/>
    </row>
    <row r="35" spans="1:206" s="196" customFormat="1" ht="15" customHeight="1">
      <c r="A35" s="401"/>
      <c r="B35" s="183" t="s">
        <v>375</v>
      </c>
      <c r="C35" s="186"/>
      <c r="D35" s="184">
        <f t="shared" si="22"/>
        <v>45126</v>
      </c>
      <c r="E35" s="184">
        <f t="shared" si="23"/>
        <v>45127</v>
      </c>
      <c r="F35" s="184">
        <f t="shared" si="24"/>
        <v>45131</v>
      </c>
      <c r="G35" s="186">
        <f t="shared" si="25"/>
        <v>45133</v>
      </c>
      <c r="H35" s="144"/>
      <c r="I35" s="144"/>
      <c r="J35" s="144"/>
      <c r="K35" s="144"/>
      <c r="L35" s="144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  <c r="CI35" s="195"/>
      <c r="CJ35" s="195"/>
      <c r="CK35" s="195"/>
      <c r="CL35" s="195"/>
      <c r="CM35" s="195"/>
      <c r="CN35" s="195"/>
      <c r="CO35" s="195"/>
      <c r="CP35" s="195"/>
      <c r="CQ35" s="195"/>
      <c r="CR35" s="195"/>
      <c r="CS35" s="195"/>
      <c r="CT35" s="195"/>
      <c r="CU35" s="195"/>
      <c r="CV35" s="195"/>
      <c r="CW35" s="195"/>
      <c r="CX35" s="195"/>
      <c r="CY35" s="195"/>
      <c r="CZ35" s="195"/>
      <c r="DA35" s="195"/>
      <c r="DB35" s="195"/>
      <c r="DC35" s="195"/>
      <c r="DD35" s="195"/>
      <c r="DE35" s="195"/>
      <c r="DF35" s="195"/>
      <c r="DG35" s="195"/>
      <c r="DH35" s="195"/>
      <c r="DI35" s="195"/>
      <c r="DJ35" s="195"/>
      <c r="DK35" s="195"/>
      <c r="DL35" s="195"/>
      <c r="DM35" s="195"/>
      <c r="DN35" s="195"/>
      <c r="DO35" s="195"/>
      <c r="DP35" s="195"/>
      <c r="DQ35" s="195"/>
      <c r="DR35" s="195"/>
      <c r="DS35" s="195"/>
      <c r="DT35" s="195"/>
      <c r="DU35" s="195"/>
      <c r="DV35" s="195"/>
      <c r="DW35" s="195"/>
      <c r="DX35" s="195"/>
      <c r="DY35" s="195"/>
      <c r="DZ35" s="195"/>
      <c r="EA35" s="195"/>
      <c r="EB35" s="195"/>
      <c r="EC35" s="195"/>
      <c r="ED35" s="195"/>
      <c r="EE35" s="195"/>
      <c r="EF35" s="195"/>
      <c r="EG35" s="195"/>
      <c r="EH35" s="195"/>
      <c r="EI35" s="195"/>
      <c r="EJ35" s="195"/>
      <c r="EK35" s="195"/>
      <c r="EL35" s="195"/>
      <c r="EM35" s="195"/>
      <c r="EN35" s="195"/>
      <c r="EO35" s="195"/>
      <c r="EP35" s="195"/>
      <c r="EQ35" s="195"/>
      <c r="ER35" s="195"/>
      <c r="ES35" s="195"/>
      <c r="ET35" s="195"/>
      <c r="EU35" s="195"/>
      <c r="EV35" s="195"/>
      <c r="EW35" s="195"/>
      <c r="EX35" s="195"/>
      <c r="EY35" s="195"/>
      <c r="EZ35" s="195"/>
      <c r="FA35" s="195"/>
      <c r="FB35" s="195"/>
      <c r="FC35" s="195"/>
      <c r="FD35" s="195"/>
      <c r="FE35" s="195"/>
      <c r="FF35" s="195"/>
      <c r="FG35" s="195"/>
      <c r="FH35" s="195"/>
      <c r="FI35" s="195"/>
      <c r="FJ35" s="195"/>
      <c r="FK35" s="195"/>
      <c r="FL35" s="195"/>
      <c r="FM35" s="195"/>
      <c r="FN35" s="195"/>
      <c r="FO35" s="195"/>
      <c r="FP35" s="195"/>
      <c r="FQ35" s="195"/>
      <c r="FR35" s="195"/>
      <c r="FS35" s="195"/>
      <c r="FT35" s="195"/>
      <c r="FU35" s="195"/>
      <c r="FV35" s="195"/>
      <c r="FW35" s="195"/>
      <c r="FX35" s="195"/>
      <c r="FY35" s="195"/>
      <c r="FZ35" s="195"/>
      <c r="GA35" s="195"/>
      <c r="GB35" s="195"/>
      <c r="GC35" s="195"/>
      <c r="GD35" s="195"/>
      <c r="GE35" s="195"/>
      <c r="GF35" s="195"/>
      <c r="GG35" s="195"/>
      <c r="GH35" s="195"/>
      <c r="GI35" s="195"/>
      <c r="GJ35" s="195"/>
      <c r="GK35" s="195"/>
      <c r="GL35" s="195"/>
      <c r="GM35" s="195"/>
      <c r="GN35" s="195"/>
      <c r="GO35" s="195"/>
      <c r="GP35" s="195"/>
      <c r="GQ35" s="195"/>
      <c r="GR35" s="195"/>
      <c r="GS35" s="195"/>
      <c r="GT35" s="195"/>
      <c r="GU35" s="195"/>
      <c r="GV35" s="195"/>
      <c r="GW35" s="195"/>
      <c r="GX35" s="195"/>
    </row>
    <row r="36" spans="1:206" s="196" customFormat="1" ht="15" customHeight="1">
      <c r="A36" s="401"/>
      <c r="B36" s="183" t="s">
        <v>376</v>
      </c>
      <c r="C36" s="186"/>
      <c r="D36" s="184">
        <f t="shared" si="22"/>
        <v>45133</v>
      </c>
      <c r="E36" s="184">
        <f t="shared" si="23"/>
        <v>45134</v>
      </c>
      <c r="F36" s="184">
        <f t="shared" si="24"/>
        <v>45138</v>
      </c>
      <c r="G36" s="186">
        <f t="shared" si="25"/>
        <v>45140</v>
      </c>
      <c r="H36" s="144"/>
      <c r="I36" s="144"/>
      <c r="J36" s="144"/>
      <c r="K36" s="144"/>
      <c r="L36" s="144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5"/>
      <c r="CK36" s="195"/>
      <c r="CL36" s="195"/>
      <c r="CM36" s="195"/>
      <c r="CN36" s="195"/>
      <c r="CO36" s="195"/>
      <c r="CP36" s="195"/>
      <c r="CQ36" s="195"/>
      <c r="CR36" s="195"/>
      <c r="CS36" s="195"/>
      <c r="CT36" s="195"/>
      <c r="CU36" s="195"/>
      <c r="CV36" s="195"/>
      <c r="CW36" s="195"/>
      <c r="CX36" s="195"/>
      <c r="CY36" s="195"/>
      <c r="CZ36" s="195"/>
      <c r="DA36" s="195"/>
      <c r="DB36" s="195"/>
      <c r="DC36" s="195"/>
      <c r="DD36" s="195"/>
      <c r="DE36" s="195"/>
      <c r="DF36" s="195"/>
      <c r="DG36" s="195"/>
      <c r="DH36" s="195"/>
      <c r="DI36" s="195"/>
      <c r="DJ36" s="195"/>
      <c r="DK36" s="195"/>
      <c r="DL36" s="195"/>
      <c r="DM36" s="195"/>
      <c r="DN36" s="195"/>
      <c r="DO36" s="195"/>
      <c r="DP36" s="195"/>
      <c r="DQ36" s="195"/>
      <c r="DR36" s="195"/>
      <c r="DS36" s="195"/>
      <c r="DT36" s="195"/>
      <c r="DU36" s="195"/>
      <c r="DV36" s="195"/>
      <c r="DW36" s="195"/>
      <c r="DX36" s="195"/>
      <c r="DY36" s="195"/>
      <c r="DZ36" s="195"/>
      <c r="EA36" s="195"/>
      <c r="EB36" s="195"/>
      <c r="EC36" s="195"/>
      <c r="ED36" s="195"/>
      <c r="EE36" s="195"/>
      <c r="EF36" s="195"/>
      <c r="EG36" s="195"/>
      <c r="EH36" s="195"/>
      <c r="EI36" s="195"/>
      <c r="EJ36" s="195"/>
      <c r="EK36" s="195"/>
      <c r="EL36" s="195"/>
      <c r="EM36" s="195"/>
      <c r="EN36" s="195"/>
      <c r="EO36" s="195"/>
      <c r="EP36" s="195"/>
      <c r="EQ36" s="195"/>
      <c r="ER36" s="195"/>
      <c r="ES36" s="195"/>
      <c r="ET36" s="195"/>
      <c r="EU36" s="195"/>
      <c r="EV36" s="195"/>
      <c r="EW36" s="195"/>
      <c r="EX36" s="195"/>
      <c r="EY36" s="195"/>
      <c r="EZ36" s="195"/>
      <c r="FA36" s="195"/>
      <c r="FB36" s="195"/>
      <c r="FC36" s="195"/>
      <c r="FD36" s="195"/>
      <c r="FE36" s="195"/>
      <c r="FF36" s="195"/>
      <c r="FG36" s="195"/>
      <c r="FH36" s="195"/>
      <c r="FI36" s="195"/>
      <c r="FJ36" s="195"/>
      <c r="FK36" s="195"/>
      <c r="FL36" s="195"/>
      <c r="FM36" s="195"/>
      <c r="FN36" s="195"/>
      <c r="FO36" s="195"/>
      <c r="FP36" s="195"/>
      <c r="FQ36" s="195"/>
      <c r="FR36" s="195"/>
      <c r="FS36" s="195"/>
      <c r="FT36" s="195"/>
      <c r="FU36" s="195"/>
      <c r="FV36" s="195"/>
      <c r="FW36" s="195"/>
      <c r="FX36" s="195"/>
      <c r="FY36" s="195"/>
      <c r="FZ36" s="195"/>
      <c r="GA36" s="195"/>
      <c r="GB36" s="195"/>
      <c r="GC36" s="195"/>
      <c r="GD36" s="195"/>
      <c r="GE36" s="195"/>
      <c r="GF36" s="195"/>
      <c r="GG36" s="195"/>
      <c r="GH36" s="195"/>
      <c r="GI36" s="195"/>
      <c r="GJ36" s="195"/>
      <c r="GK36" s="195"/>
      <c r="GL36" s="195"/>
      <c r="GM36" s="195"/>
      <c r="GN36" s="195"/>
      <c r="GO36" s="195"/>
      <c r="GP36" s="195"/>
      <c r="GQ36" s="195"/>
      <c r="GR36" s="195"/>
      <c r="GS36" s="195"/>
      <c r="GT36" s="195"/>
      <c r="GU36" s="195"/>
      <c r="GV36" s="195"/>
      <c r="GW36" s="195"/>
      <c r="GX36" s="195"/>
    </row>
    <row r="37" spans="1:206" s="196" customFormat="1" ht="15" customHeight="1" thickBot="1">
      <c r="A37" s="402"/>
      <c r="B37" s="182" t="s">
        <v>375</v>
      </c>
      <c r="C37" s="187"/>
      <c r="D37" s="185">
        <f>D36+7</f>
        <v>45140</v>
      </c>
      <c r="E37" s="185">
        <f t="shared" si="23"/>
        <v>45141</v>
      </c>
      <c r="F37" s="185">
        <f t="shared" si="24"/>
        <v>45145</v>
      </c>
      <c r="G37" s="187">
        <f t="shared" si="25"/>
        <v>45147</v>
      </c>
      <c r="H37" s="144"/>
      <c r="I37" s="144"/>
      <c r="J37" s="144"/>
      <c r="K37" s="144"/>
      <c r="L37" s="144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  <c r="CL37" s="195"/>
      <c r="CM37" s="195"/>
      <c r="CN37" s="195"/>
      <c r="CO37" s="195"/>
      <c r="CP37" s="195"/>
      <c r="CQ37" s="195"/>
      <c r="CR37" s="195"/>
      <c r="CS37" s="195"/>
      <c r="CT37" s="195"/>
      <c r="CU37" s="195"/>
      <c r="CV37" s="195"/>
      <c r="CW37" s="195"/>
      <c r="CX37" s="195"/>
      <c r="CY37" s="195"/>
      <c r="CZ37" s="195"/>
      <c r="DA37" s="195"/>
      <c r="DB37" s="195"/>
      <c r="DC37" s="195"/>
      <c r="DD37" s="195"/>
      <c r="DE37" s="195"/>
      <c r="DF37" s="195"/>
      <c r="DG37" s="195"/>
      <c r="DH37" s="195"/>
      <c r="DI37" s="195"/>
      <c r="DJ37" s="195"/>
      <c r="DK37" s="195"/>
      <c r="DL37" s="195"/>
      <c r="DM37" s="195"/>
      <c r="DN37" s="195"/>
      <c r="DO37" s="195"/>
      <c r="DP37" s="195"/>
      <c r="DQ37" s="195"/>
      <c r="DR37" s="195"/>
      <c r="DS37" s="195"/>
      <c r="DT37" s="195"/>
      <c r="DU37" s="195"/>
      <c r="DV37" s="195"/>
      <c r="DW37" s="195"/>
      <c r="DX37" s="195"/>
      <c r="DY37" s="195"/>
      <c r="DZ37" s="195"/>
      <c r="EA37" s="195"/>
      <c r="EB37" s="195"/>
      <c r="EC37" s="195"/>
      <c r="ED37" s="195"/>
      <c r="EE37" s="195"/>
      <c r="EF37" s="195"/>
      <c r="EG37" s="195"/>
      <c r="EH37" s="195"/>
      <c r="EI37" s="195"/>
      <c r="EJ37" s="195"/>
      <c r="EK37" s="195"/>
      <c r="EL37" s="195"/>
      <c r="EM37" s="195"/>
      <c r="EN37" s="195"/>
      <c r="EO37" s="195"/>
      <c r="EP37" s="195"/>
      <c r="EQ37" s="195"/>
      <c r="ER37" s="195"/>
      <c r="ES37" s="195"/>
      <c r="ET37" s="195"/>
      <c r="EU37" s="195"/>
      <c r="EV37" s="195"/>
      <c r="EW37" s="195"/>
      <c r="EX37" s="195"/>
      <c r="EY37" s="195"/>
      <c r="EZ37" s="195"/>
      <c r="FA37" s="195"/>
      <c r="FB37" s="195"/>
      <c r="FC37" s="195"/>
      <c r="FD37" s="195"/>
      <c r="FE37" s="195"/>
      <c r="FF37" s="195"/>
      <c r="FG37" s="195"/>
      <c r="FH37" s="195"/>
      <c r="FI37" s="195"/>
      <c r="FJ37" s="195"/>
      <c r="FK37" s="195"/>
      <c r="FL37" s="195"/>
      <c r="FM37" s="195"/>
      <c r="FN37" s="195"/>
      <c r="FO37" s="195"/>
      <c r="FP37" s="195"/>
      <c r="FQ37" s="195"/>
      <c r="FR37" s="195"/>
      <c r="FS37" s="195"/>
      <c r="FT37" s="195"/>
      <c r="FU37" s="195"/>
      <c r="FV37" s="195"/>
      <c r="FW37" s="195"/>
      <c r="FX37" s="195"/>
      <c r="FY37" s="195"/>
      <c r="FZ37" s="195"/>
      <c r="GA37" s="195"/>
      <c r="GB37" s="195"/>
      <c r="GC37" s="195"/>
      <c r="GD37" s="195"/>
      <c r="GE37" s="195"/>
      <c r="GF37" s="195"/>
      <c r="GG37" s="195"/>
      <c r="GH37" s="195"/>
      <c r="GI37" s="195"/>
      <c r="GJ37" s="195"/>
      <c r="GK37" s="195"/>
      <c r="GL37" s="195"/>
      <c r="GM37" s="195"/>
      <c r="GN37" s="195"/>
      <c r="GO37" s="195"/>
      <c r="GP37" s="195"/>
      <c r="GQ37" s="195"/>
      <c r="GR37" s="195"/>
      <c r="GS37" s="195"/>
      <c r="GT37" s="195"/>
      <c r="GU37" s="195"/>
      <c r="GV37" s="195"/>
      <c r="GW37" s="195"/>
      <c r="GX37" s="195"/>
    </row>
    <row r="38" spans="1:206" ht="15" customHeight="1">
      <c r="F38" s="144"/>
      <c r="G38" s="144"/>
      <c r="H38" s="144"/>
      <c r="I38" s="144"/>
      <c r="J38" s="144"/>
      <c r="K38" s="144"/>
      <c r="L38" s="144"/>
      <c r="O38" s="143"/>
      <c r="P38" s="143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</row>
    <row r="39" spans="1:206" ht="15" customHeight="1">
      <c r="F39" s="144"/>
      <c r="G39" s="144"/>
      <c r="H39" s="144"/>
      <c r="I39" s="144"/>
      <c r="J39" s="144"/>
      <c r="K39" s="144"/>
      <c r="O39" s="143"/>
      <c r="P39" s="143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</row>
    <row r="40" spans="1:206" ht="15" customHeight="1">
      <c r="A40" s="73" t="s">
        <v>191</v>
      </c>
      <c r="B40" s="74"/>
      <c r="C40" s="75"/>
      <c r="D40" s="75"/>
      <c r="E40" s="76"/>
      <c r="F40" s="76"/>
      <c r="G40" s="71"/>
      <c r="H40" s="71"/>
      <c r="N40" s="2"/>
    </row>
    <row r="41" spans="1:206" ht="15" customHeight="1">
      <c r="A41" s="78" t="s">
        <v>365</v>
      </c>
      <c r="G41" s="71"/>
      <c r="H41" s="71"/>
      <c r="K41" s="144"/>
      <c r="L41" s="68"/>
      <c r="M41" s="68"/>
    </row>
    <row r="42" spans="1:206" ht="15" customHeight="1">
      <c r="A42" s="79" t="s">
        <v>190</v>
      </c>
      <c r="G42" s="77"/>
      <c r="H42" s="77"/>
      <c r="I42" s="77"/>
      <c r="J42" s="145"/>
      <c r="K42" s="2"/>
    </row>
    <row r="43" spans="1:206" ht="15" customHeight="1">
      <c r="A43" s="15"/>
      <c r="B43" s="3"/>
      <c r="C43" s="1"/>
      <c r="D43" s="1"/>
      <c r="E43" s="1"/>
      <c r="F43" s="1"/>
      <c r="G43" s="77"/>
      <c r="H43" s="77"/>
      <c r="I43" s="77"/>
      <c r="J43" s="72"/>
    </row>
    <row r="44" spans="1:206" ht="15" customHeight="1">
      <c r="A44" s="16" t="s">
        <v>33</v>
      </c>
      <c r="B44" s="3"/>
      <c r="C44" s="3"/>
      <c r="D44" s="3"/>
      <c r="E44" s="3"/>
      <c r="F44" s="16" t="s">
        <v>34</v>
      </c>
      <c r="G44" s="77"/>
      <c r="H44" s="77"/>
      <c r="I44" s="77"/>
      <c r="J44" s="72"/>
    </row>
    <row r="45" spans="1:206" ht="15" customHeight="1">
      <c r="A45" s="63" t="s">
        <v>114</v>
      </c>
      <c r="B45" s="1"/>
      <c r="C45" s="1"/>
      <c r="D45" s="1"/>
      <c r="E45" s="4"/>
      <c r="F45" s="1" t="s">
        <v>116</v>
      </c>
      <c r="G45" s="77"/>
      <c r="H45" s="77"/>
      <c r="I45" s="77"/>
      <c r="J45" s="72"/>
    </row>
    <row r="46" spans="1:206" ht="15" customHeight="1">
      <c r="A46" s="1" t="s">
        <v>115</v>
      </c>
      <c r="B46" s="1"/>
      <c r="C46" s="1"/>
      <c r="D46" s="1"/>
      <c r="E46" s="4"/>
      <c r="F46" s="1" t="s">
        <v>199</v>
      </c>
      <c r="G46" s="77"/>
      <c r="H46" s="77"/>
      <c r="I46" s="77"/>
      <c r="J46" s="72"/>
    </row>
    <row r="47" spans="1:206" ht="15" customHeight="1">
      <c r="A47" s="1" t="s">
        <v>364</v>
      </c>
      <c r="B47" s="1"/>
      <c r="C47" s="1"/>
      <c r="D47" s="4"/>
      <c r="E47" s="4"/>
      <c r="F47" s="1" t="s">
        <v>364</v>
      </c>
      <c r="G47" s="77"/>
      <c r="H47" s="77"/>
      <c r="I47" s="77"/>
      <c r="J47" s="72"/>
    </row>
    <row r="48" spans="1:206" ht="15" customHeight="1">
      <c r="A48" s="1"/>
      <c r="B48" s="1"/>
      <c r="C48" s="1"/>
      <c r="D48" s="4"/>
      <c r="E48" s="4"/>
      <c r="F48" s="1"/>
      <c r="G48" s="77"/>
      <c r="H48" s="77"/>
      <c r="I48" s="77"/>
      <c r="J48" s="72"/>
    </row>
    <row r="49" spans="1:10" ht="15" customHeight="1">
      <c r="A49" s="16" t="s">
        <v>36</v>
      </c>
      <c r="B49" s="3"/>
      <c r="C49" s="1"/>
      <c r="D49" s="1"/>
      <c r="E49" s="1"/>
      <c r="F49" s="16" t="s">
        <v>36</v>
      </c>
      <c r="G49" s="77"/>
      <c r="H49" s="77"/>
      <c r="I49" s="77"/>
      <c r="J49" s="72"/>
    </row>
    <row r="50" spans="1:10" ht="15" customHeight="1">
      <c r="A50" s="1" t="s">
        <v>149</v>
      </c>
      <c r="B50" s="1" t="s">
        <v>37</v>
      </c>
      <c r="C50" s="1"/>
      <c r="D50" s="1"/>
      <c r="E50" s="1"/>
      <c r="F50" s="1" t="s">
        <v>152</v>
      </c>
      <c r="G50" s="1" t="s">
        <v>38</v>
      </c>
      <c r="H50" s="1"/>
      <c r="I50" s="77"/>
      <c r="J50" s="72"/>
    </row>
    <row r="51" spans="1:10" ht="15" customHeight="1">
      <c r="A51" s="1" t="s">
        <v>150</v>
      </c>
      <c r="B51" s="1" t="s">
        <v>39</v>
      </c>
      <c r="C51" s="1"/>
      <c r="D51" s="1"/>
      <c r="E51" s="1"/>
      <c r="F51" s="1"/>
      <c r="G51" s="77"/>
      <c r="H51" s="77"/>
      <c r="I51" s="77"/>
      <c r="J51" s="72"/>
    </row>
    <row r="52" spans="1:10" ht="15" customHeight="1">
      <c r="A52" s="1" t="s">
        <v>151</v>
      </c>
      <c r="B52" s="1" t="s">
        <v>40</v>
      </c>
      <c r="C52" s="1"/>
      <c r="D52" s="1"/>
      <c r="E52" s="1"/>
      <c r="G52" s="71"/>
      <c r="H52" s="76"/>
      <c r="I52" s="76"/>
      <c r="J52" s="76"/>
    </row>
    <row r="53" spans="1:10" ht="15" customHeight="1">
      <c r="A53" s="1" t="s">
        <v>162</v>
      </c>
      <c r="B53" s="1" t="s">
        <v>189</v>
      </c>
      <c r="C53" s="1"/>
      <c r="D53" s="1"/>
      <c r="E53" s="1"/>
      <c r="F53" s="16" t="s">
        <v>154</v>
      </c>
      <c r="G53" s="58" t="s">
        <v>68</v>
      </c>
    </row>
    <row r="54" spans="1:10" ht="15" customHeight="1">
      <c r="A54" s="1"/>
      <c r="B54" s="1"/>
      <c r="C54" s="1"/>
      <c r="D54" s="1"/>
      <c r="E54" s="1"/>
      <c r="F54" s="1" t="s">
        <v>153</v>
      </c>
      <c r="G54" s="1" t="s">
        <v>94</v>
      </c>
    </row>
    <row r="55" spans="1:10" ht="15" customHeight="1">
      <c r="A55" s="16" t="s">
        <v>154</v>
      </c>
      <c r="B55" s="58" t="s">
        <v>68</v>
      </c>
      <c r="C55" s="1"/>
      <c r="D55" s="1"/>
      <c r="E55" s="1"/>
      <c r="G55" s="71"/>
    </row>
    <row r="56" spans="1:10" ht="15" customHeight="1">
      <c r="A56" s="59" t="s">
        <v>176</v>
      </c>
      <c r="B56" s="1" t="s">
        <v>160</v>
      </c>
      <c r="C56" s="1"/>
      <c r="D56" s="1"/>
      <c r="E56" s="1"/>
      <c r="G56" s="71"/>
      <c r="I56" s="1"/>
      <c r="J56" s="1"/>
    </row>
    <row r="57" spans="1:10" ht="15" customHeight="1">
      <c r="A57" s="59" t="s">
        <v>177</v>
      </c>
      <c r="B57" s="1" t="s">
        <v>161</v>
      </c>
      <c r="C57" s="1"/>
      <c r="D57" s="1"/>
      <c r="E57" s="1"/>
      <c r="F57" s="16" t="s">
        <v>41</v>
      </c>
      <c r="G57" s="58" t="s">
        <v>98</v>
      </c>
      <c r="H57" s="1"/>
      <c r="I57" s="1"/>
      <c r="J57" s="1"/>
    </row>
    <row r="58" spans="1:10" ht="15" customHeight="1">
      <c r="A58" s="59" t="s">
        <v>178</v>
      </c>
      <c r="B58" s="1" t="s">
        <v>171</v>
      </c>
      <c r="C58" s="1"/>
      <c r="D58" s="1"/>
      <c r="E58" s="1"/>
      <c r="F58" s="59" t="s">
        <v>180</v>
      </c>
      <c r="G58" s="1" t="s">
        <v>167</v>
      </c>
      <c r="H58" s="1"/>
      <c r="I58" s="1"/>
      <c r="J58" s="1"/>
    </row>
    <row r="59" spans="1:10" ht="15" customHeight="1">
      <c r="A59" s="59" t="s">
        <v>179</v>
      </c>
      <c r="B59" s="1" t="s">
        <v>175</v>
      </c>
      <c r="C59" s="1"/>
      <c r="D59" s="1"/>
      <c r="E59" s="1"/>
      <c r="F59" s="1"/>
      <c r="G59" s="1"/>
      <c r="H59" s="1"/>
      <c r="I59" s="1"/>
      <c r="J59" s="1"/>
    </row>
    <row r="60" spans="1:10" ht="15" customHeight="1">
      <c r="C60" s="1"/>
      <c r="D60" s="1"/>
      <c r="E60" s="1"/>
      <c r="G60" s="71"/>
      <c r="H60" s="1"/>
      <c r="I60" s="1"/>
      <c r="J60" s="1"/>
    </row>
    <row r="61" spans="1:10" ht="15" customHeight="1">
      <c r="A61" s="16" t="s">
        <v>41</v>
      </c>
      <c r="B61" s="58" t="s">
        <v>98</v>
      </c>
      <c r="C61" s="1"/>
      <c r="D61" s="1"/>
      <c r="E61" s="1"/>
      <c r="F61" s="16" t="s">
        <v>181</v>
      </c>
      <c r="G61" s="58" t="s">
        <v>73</v>
      </c>
      <c r="H61" s="1"/>
      <c r="I61" s="1"/>
      <c r="J61" s="1"/>
    </row>
    <row r="62" spans="1:10" ht="15" customHeight="1">
      <c r="A62" s="59" t="s">
        <v>155</v>
      </c>
      <c r="B62" s="1" t="s">
        <v>71</v>
      </c>
      <c r="C62" s="1"/>
      <c r="D62" s="1"/>
      <c r="E62" s="1"/>
      <c r="F62" s="1" t="s">
        <v>185</v>
      </c>
      <c r="G62" s="1" t="s">
        <v>187</v>
      </c>
      <c r="H62" s="1"/>
      <c r="I62" s="1"/>
      <c r="J62" s="1"/>
    </row>
    <row r="63" spans="1:10" ht="15" customHeight="1">
      <c r="A63" s="1" t="s">
        <v>156</v>
      </c>
      <c r="B63" s="1" t="s">
        <v>89</v>
      </c>
      <c r="C63" s="1"/>
      <c r="D63" s="1"/>
      <c r="E63" s="1"/>
      <c r="F63" s="1" t="s">
        <v>186</v>
      </c>
      <c r="G63" s="1" t="s">
        <v>188</v>
      </c>
      <c r="H63" s="1"/>
      <c r="I63" s="1"/>
      <c r="J63" s="1"/>
    </row>
    <row r="64" spans="1:10" ht="15" customHeight="1">
      <c r="A64" s="59" t="s">
        <v>157</v>
      </c>
      <c r="B64" s="1" t="s">
        <v>142</v>
      </c>
      <c r="C64" s="1"/>
      <c r="D64" s="1"/>
      <c r="E64" s="1"/>
      <c r="F64" s="1"/>
      <c r="G64" s="1"/>
      <c r="H64" s="1"/>
      <c r="I64" s="1"/>
      <c r="J64" s="1"/>
    </row>
    <row r="65" spans="7:16" ht="15" customHeight="1">
      <c r="G65" s="71"/>
      <c r="H65" s="71"/>
    </row>
    <row r="66" spans="7:16" ht="15" customHeight="1">
      <c r="G66" s="71"/>
    </row>
    <row r="67" spans="7:16" ht="15" customHeight="1">
      <c r="G67" s="71"/>
    </row>
    <row r="68" spans="7:16" ht="15" customHeight="1">
      <c r="G68" s="71"/>
    </row>
    <row r="69" spans="7:16" ht="15" customHeight="1">
      <c r="G69" s="71"/>
    </row>
    <row r="71" spans="7:16" s="1" customFormat="1" ht="15" customHeight="1">
      <c r="O71" s="87"/>
      <c r="P71" s="87"/>
    </row>
    <row r="72" spans="7:16" s="1" customFormat="1" ht="15" customHeight="1">
      <c r="O72" s="87"/>
      <c r="P72" s="87"/>
    </row>
    <row r="73" spans="7:16" s="1" customFormat="1" ht="15" customHeight="1">
      <c r="O73" s="87"/>
      <c r="P73" s="87"/>
    </row>
    <row r="74" spans="7:16" s="1" customFormat="1" ht="15" customHeight="1">
      <c r="O74" s="87"/>
      <c r="P74" s="87"/>
    </row>
  </sheetData>
  <mergeCells count="12">
    <mergeCell ref="A27:A28"/>
    <mergeCell ref="B27:C28"/>
    <mergeCell ref="A29:A37"/>
    <mergeCell ref="D2:E2"/>
    <mergeCell ref="A19:A22"/>
    <mergeCell ref="C1:K1"/>
    <mergeCell ref="A4:H4"/>
    <mergeCell ref="A8:A9"/>
    <mergeCell ref="B8:C9"/>
    <mergeCell ref="A17:A18"/>
    <mergeCell ref="B17:C18"/>
    <mergeCell ref="A10:A13"/>
  </mergeCells>
  <phoneticPr fontId="229" type="noConversion"/>
  <hyperlinks>
    <hyperlink ref="A47" r:id="rId1" display="http://www.tslines.com/" xr:uid="{D146B79E-C1BE-46D8-9B27-9EF45D557EB1}"/>
    <hyperlink ref="B63" r:id="rId2" display="linh.tslhan@viconship.com" xr:uid="{D2CB70B5-D92A-424D-8D14-8F3D03B6F559}"/>
    <hyperlink ref="B62" r:id="rId3" xr:uid="{75089580-AA2A-4777-AE5F-1D6880BA626C}"/>
    <hyperlink ref="B55" r:id="rId4" display="mailto:cus.tslhph@tslines.com.vn" xr:uid="{D6D199DA-57B7-4327-8126-1E9CC2E4254B}"/>
    <hyperlink ref="F47" r:id="rId5" display="http://www.tslines.com/" xr:uid="{BABC154F-1C02-4B35-9AA4-98F6FBA008D9}"/>
    <hyperlink ref="G57" r:id="rId6" xr:uid="{A1CD27DE-51DA-4D01-835D-4CAF2EC38087}"/>
    <hyperlink ref="B56" r:id="rId7" xr:uid="{F64F53CA-8909-4BA0-A229-01913DE48897}"/>
    <hyperlink ref="B57" r:id="rId8" display="phuong.carol@tslines.com.vn" xr:uid="{5D910853-36A8-463F-8BB2-80CF207739C3}"/>
    <hyperlink ref="B58" r:id="rId9" xr:uid="{FBDD59C0-9E59-4388-ACBA-6469A3975A60}"/>
    <hyperlink ref="B59" r:id="rId10" xr:uid="{ABFBF462-99AA-479A-8483-F6EEC6757AA1}"/>
    <hyperlink ref="G61" r:id="rId11" xr:uid="{0346614F-B0A8-475C-8290-B47E1BBCE957}"/>
    <hyperlink ref="B61" r:id="rId12" xr:uid="{D01A1E35-B45D-4AEE-97A4-08D2A8441E19}"/>
    <hyperlink ref="G53" r:id="rId13" display="mailto:cus.tslhph@tslines.com.vn" xr:uid="{F769DDAB-C396-40B6-9330-9ABC464480BA}"/>
    <hyperlink ref="A2" location="MENU!A1" display="BACK TO MENU" xr:uid="{81E2F60E-6E9C-4F00-8F9D-E4224D73B257}"/>
  </hyperlinks>
  <pageMargins left="0" right="0" top="0" bottom="0.15748031496062992" header="0" footer="0"/>
  <pageSetup paperSize="9" scale="50" orientation="landscape" r:id="rId14"/>
  <headerFooter alignWithMargins="0"/>
  <drawing r:id="rId1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GX63"/>
  <sheetViews>
    <sheetView topLeftCell="A4" workbookViewId="0"/>
  </sheetViews>
  <sheetFormatPr defaultColWidth="10.875" defaultRowHeight="15" customHeight="1"/>
  <cols>
    <col min="1" max="1" width="18.75" style="1" customWidth="1"/>
    <col min="2" max="2" width="22.625" style="1" customWidth="1"/>
    <col min="3" max="3" width="8.625" style="1" bestFit="1" customWidth="1"/>
    <col min="4" max="4" width="17.25" style="1" customWidth="1"/>
    <col min="5" max="5" width="16.25" style="1" customWidth="1"/>
    <col min="6" max="6" width="16.875" style="1" customWidth="1"/>
    <col min="7" max="7" width="10.875" style="1"/>
    <col min="8" max="8" width="12.625" style="1" customWidth="1"/>
    <col min="9" max="9" width="14.875" style="1" customWidth="1"/>
    <col min="10" max="10" width="11.875" style="1" bestFit="1" customWidth="1"/>
    <col min="11" max="11" width="16" style="1" customWidth="1"/>
    <col min="12" max="12" width="16.875" style="1" bestFit="1" customWidth="1"/>
    <col min="13" max="16384" width="10.875" style="1"/>
  </cols>
  <sheetData>
    <row r="1" spans="1:15" s="2" customFormat="1" ht="97.15" customHeight="1" thickBot="1">
      <c r="A1" s="69"/>
      <c r="B1" s="70"/>
      <c r="C1" s="392" t="str">
        <f>'GENERAL INFORMATION'!C1:J6</f>
        <v>T.S. CONTAINER LINES HA NOI COMPANY LIMITED
Address: Room 520 TD Plaza Business Centre, Lot 20,
         Le Hong Phong Str, Hai Phong City, Viet Nam
Tel: 02253.686.985       Fax: 0225.3652557 
E-mail: sales.tslhph@tslines.com.vn    Website: Http:w.tslines.com/EN/</v>
      </c>
      <c r="D1" s="392"/>
      <c r="E1" s="392"/>
      <c r="F1" s="392"/>
      <c r="G1" s="392"/>
      <c r="H1" s="392"/>
      <c r="I1" s="392"/>
      <c r="J1" s="392"/>
    </row>
    <row r="2" spans="1:15" s="2" customFormat="1" ht="15" customHeight="1" thickTop="1">
      <c r="A2" s="50" t="s">
        <v>22</v>
      </c>
      <c r="B2" s="71"/>
      <c r="C2" s="10" t="s">
        <v>11</v>
      </c>
      <c r="D2" s="10">
        <f>MENU!F14</f>
        <v>45057</v>
      </c>
      <c r="E2" s="1"/>
      <c r="F2" s="1"/>
      <c r="G2" s="71"/>
      <c r="H2" s="52"/>
      <c r="I2" s="52"/>
      <c r="J2" s="52"/>
      <c r="K2" s="52"/>
    </row>
    <row r="3" spans="1:15" s="114" customFormat="1" ht="20.25">
      <c r="A3" s="393" t="s">
        <v>219</v>
      </c>
      <c r="B3" s="393"/>
      <c r="C3" s="393"/>
      <c r="D3" s="393"/>
      <c r="E3" s="393"/>
      <c r="F3" s="393"/>
      <c r="G3" s="393"/>
      <c r="H3" s="393"/>
      <c r="I3" s="14"/>
      <c r="J3" s="116"/>
      <c r="K3" s="116"/>
    </row>
    <row r="4" spans="1:15" s="114" customFormat="1" ht="15" customHeight="1">
      <c r="A4" s="120"/>
      <c r="B4" s="121"/>
      <c r="C4" s="121"/>
      <c r="D4" s="121"/>
      <c r="E4" s="121"/>
      <c r="F4" s="121"/>
      <c r="G4" s="121"/>
      <c r="H4" s="116"/>
      <c r="I4" s="14"/>
      <c r="K4" s="116"/>
    </row>
    <row r="5" spans="1:15" s="71" customFormat="1" ht="15" customHeight="1" thickBot="1">
      <c r="A5" s="174" t="s">
        <v>21</v>
      </c>
      <c r="B5" s="118" t="s">
        <v>220</v>
      </c>
      <c r="C5" s="172"/>
      <c r="D5" s="109"/>
      <c r="E5" s="171"/>
      <c r="F5" s="2"/>
      <c r="G5" s="2"/>
      <c r="H5" s="2"/>
      <c r="I5" s="2"/>
      <c r="J5" s="2"/>
      <c r="K5" s="2"/>
      <c r="L5" s="2"/>
      <c r="M5" s="114"/>
      <c r="N5" s="114"/>
      <c r="O5" s="114"/>
    </row>
    <row r="6" spans="1:15" s="71" customFormat="1" ht="15" customHeight="1">
      <c r="A6" s="155" t="s">
        <v>23</v>
      </c>
      <c r="B6" s="156" t="s">
        <v>24</v>
      </c>
      <c r="C6" s="157" t="s">
        <v>25</v>
      </c>
      <c r="D6" s="158" t="s">
        <v>26</v>
      </c>
      <c r="E6" s="160" t="s">
        <v>214</v>
      </c>
      <c r="G6" s="2"/>
      <c r="H6" s="2"/>
      <c r="I6" s="2"/>
      <c r="J6" s="2"/>
      <c r="K6" s="2"/>
      <c r="L6" s="2"/>
      <c r="M6" s="114"/>
      <c r="N6" s="114"/>
      <c r="O6" s="114"/>
    </row>
    <row r="7" spans="1:15" s="71" customFormat="1" ht="15" customHeight="1">
      <c r="A7" s="394" t="s">
        <v>20</v>
      </c>
      <c r="B7" s="396"/>
      <c r="C7" s="397"/>
      <c r="D7" s="179" t="s">
        <v>27</v>
      </c>
      <c r="E7" s="162" t="s">
        <v>366</v>
      </c>
      <c r="G7" s="2"/>
      <c r="H7" s="2"/>
      <c r="I7" s="2"/>
      <c r="J7" s="2"/>
      <c r="K7" s="2"/>
      <c r="L7" s="2"/>
      <c r="M7" s="114"/>
      <c r="N7" s="114"/>
      <c r="O7" s="114"/>
    </row>
    <row r="8" spans="1:15" s="71" customFormat="1" ht="15" customHeight="1">
      <c r="A8" s="395"/>
      <c r="B8" s="398"/>
      <c r="C8" s="399"/>
      <c r="D8" s="193" t="s">
        <v>45</v>
      </c>
      <c r="E8" s="146" t="s">
        <v>215</v>
      </c>
      <c r="G8" s="2"/>
      <c r="H8" s="2"/>
      <c r="I8" s="2"/>
      <c r="J8" s="2"/>
      <c r="K8" s="2"/>
      <c r="L8" s="2"/>
      <c r="M8" s="114"/>
      <c r="N8" s="114"/>
      <c r="O8" s="114"/>
    </row>
    <row r="9" spans="1:15" ht="15" customHeight="1">
      <c r="A9" s="400" t="s">
        <v>272</v>
      </c>
      <c r="B9" s="183" t="s">
        <v>372</v>
      </c>
      <c r="C9" s="186" t="s">
        <v>361</v>
      </c>
      <c r="D9" s="184">
        <v>45049</v>
      </c>
      <c r="E9" s="198">
        <v>45051</v>
      </c>
      <c r="G9" s="2"/>
      <c r="H9" s="2"/>
      <c r="I9" s="2"/>
      <c r="J9" s="2"/>
      <c r="K9" s="2"/>
      <c r="L9" s="2"/>
    </row>
    <row r="10" spans="1:15" ht="15" customHeight="1">
      <c r="A10" s="401"/>
      <c r="B10" s="183" t="s">
        <v>360</v>
      </c>
      <c r="C10" s="186" t="s">
        <v>363</v>
      </c>
      <c r="D10" s="184">
        <f t="shared" ref="D10:D12" si="0">D9+7</f>
        <v>45056</v>
      </c>
      <c r="E10" s="198">
        <f t="shared" ref="E10:E12" si="1">D10+2</f>
        <v>45058</v>
      </c>
      <c r="G10" s="2"/>
      <c r="H10" s="2"/>
      <c r="I10" s="2"/>
      <c r="J10" s="2"/>
      <c r="K10" s="2"/>
      <c r="L10" s="2"/>
    </row>
    <row r="11" spans="1:15" ht="15" customHeight="1">
      <c r="A11" s="401"/>
      <c r="B11" s="183" t="s">
        <v>281</v>
      </c>
      <c r="C11" s="186" t="s">
        <v>363</v>
      </c>
      <c r="D11" s="184">
        <f t="shared" si="0"/>
        <v>45063</v>
      </c>
      <c r="E11" s="198">
        <f t="shared" si="1"/>
        <v>45065</v>
      </c>
      <c r="G11" s="2"/>
      <c r="H11" s="2"/>
      <c r="I11" s="2"/>
      <c r="J11" s="2"/>
      <c r="K11" s="2"/>
      <c r="L11" s="2"/>
    </row>
    <row r="12" spans="1:15" s="71" customFormat="1" ht="15" customHeight="1" thickBot="1">
      <c r="A12" s="402"/>
      <c r="B12" s="182" t="s">
        <v>372</v>
      </c>
      <c r="C12" s="187" t="s">
        <v>362</v>
      </c>
      <c r="D12" s="185">
        <f t="shared" si="0"/>
        <v>45070</v>
      </c>
      <c r="E12" s="187">
        <f t="shared" si="1"/>
        <v>45072</v>
      </c>
      <c r="G12" s="2"/>
      <c r="H12" s="2"/>
      <c r="I12" s="2"/>
      <c r="J12" s="2"/>
      <c r="K12" s="2"/>
      <c r="L12" s="2"/>
    </row>
    <row r="13" spans="1:15" ht="15" customHeight="1" thickBot="1">
      <c r="A13" s="260"/>
      <c r="B13" s="261"/>
      <c r="C13" s="262"/>
      <c r="D13" s="263"/>
      <c r="E13" s="264"/>
    </row>
    <row r="14" spans="1:15" s="71" customFormat="1" ht="15" customHeight="1">
      <c r="A14" s="401" t="s">
        <v>391</v>
      </c>
      <c r="B14" s="258" t="s">
        <v>394</v>
      </c>
      <c r="C14" s="190" t="s">
        <v>395</v>
      </c>
      <c r="D14" s="191">
        <v>45082</v>
      </c>
      <c r="E14" s="259">
        <f>D14+3</f>
        <v>45085</v>
      </c>
      <c r="H14" s="2"/>
      <c r="I14" s="2"/>
      <c r="J14" s="2"/>
      <c r="K14" s="2"/>
      <c r="L14" s="2"/>
    </row>
    <row r="15" spans="1:15" s="71" customFormat="1" ht="15" customHeight="1">
      <c r="A15" s="401"/>
      <c r="B15" s="183" t="s">
        <v>290</v>
      </c>
      <c r="C15" s="186" t="s">
        <v>396</v>
      </c>
      <c r="D15" s="184">
        <f t="shared" ref="D15:D17" si="2">D14+7</f>
        <v>45089</v>
      </c>
      <c r="E15" s="198">
        <f t="shared" ref="E15:E17" si="3">D15+3</f>
        <v>45092</v>
      </c>
      <c r="H15" s="2"/>
      <c r="I15" s="2"/>
      <c r="J15" s="2"/>
      <c r="K15" s="2"/>
      <c r="L15" s="2"/>
    </row>
    <row r="16" spans="1:15" s="71" customFormat="1" ht="15" customHeight="1">
      <c r="A16" s="401"/>
      <c r="B16" s="183" t="s">
        <v>192</v>
      </c>
      <c r="C16" s="186"/>
      <c r="D16" s="184">
        <f t="shared" si="2"/>
        <v>45096</v>
      </c>
      <c r="E16" s="198">
        <f t="shared" si="3"/>
        <v>45099</v>
      </c>
      <c r="H16" s="2"/>
      <c r="I16" s="2"/>
      <c r="J16" s="2"/>
      <c r="K16" s="2"/>
      <c r="L16" s="2"/>
    </row>
    <row r="17" spans="1:206" s="71" customFormat="1" ht="15" customHeight="1" thickBot="1">
      <c r="A17" s="402"/>
      <c r="B17" s="182" t="s">
        <v>394</v>
      </c>
      <c r="C17" s="187" t="s">
        <v>397</v>
      </c>
      <c r="D17" s="185">
        <f t="shared" si="2"/>
        <v>45103</v>
      </c>
      <c r="E17" s="187">
        <f t="shared" si="3"/>
        <v>45106</v>
      </c>
      <c r="H17" s="2"/>
      <c r="I17" s="2"/>
      <c r="J17" s="2"/>
      <c r="K17" s="2"/>
      <c r="L17" s="2"/>
    </row>
    <row r="18" spans="1:206" ht="15" customHeight="1" thickBot="1">
      <c r="A18" s="2"/>
      <c r="B18" s="2"/>
      <c r="C18" s="2"/>
      <c r="D18" s="2"/>
      <c r="E18" s="2"/>
      <c r="I18" s="2"/>
    </row>
    <row r="19" spans="1:206" s="71" customFormat="1" ht="15" customHeight="1">
      <c r="A19" s="155" t="s">
        <v>23</v>
      </c>
      <c r="B19" s="156" t="s">
        <v>24</v>
      </c>
      <c r="C19" s="157" t="s">
        <v>25</v>
      </c>
      <c r="D19" s="158" t="s">
        <v>26</v>
      </c>
      <c r="E19" s="160" t="s">
        <v>214</v>
      </c>
      <c r="F19" s="1"/>
      <c r="G19" s="1"/>
      <c r="H19" s="1"/>
      <c r="I19" s="144"/>
      <c r="J19" s="144"/>
      <c r="K19" s="144"/>
      <c r="L19" s="144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</row>
    <row r="20" spans="1:206" s="71" customFormat="1" ht="15" customHeight="1">
      <c r="A20" s="394" t="s">
        <v>20</v>
      </c>
      <c r="B20" s="396"/>
      <c r="C20" s="397"/>
      <c r="D20" s="179" t="s">
        <v>27</v>
      </c>
      <c r="E20" s="162" t="s">
        <v>384</v>
      </c>
      <c r="F20" s="1"/>
      <c r="G20" s="1"/>
      <c r="H20" s="1"/>
      <c r="I20" s="144"/>
      <c r="J20" s="144"/>
      <c r="K20" s="144"/>
      <c r="L20" s="144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</row>
    <row r="21" spans="1:206" s="71" customFormat="1" ht="15" customHeight="1">
      <c r="A21" s="395"/>
      <c r="B21" s="398"/>
      <c r="C21" s="399"/>
      <c r="D21" s="193" t="s">
        <v>373</v>
      </c>
      <c r="E21" s="146" t="s">
        <v>377</v>
      </c>
      <c r="F21" s="1"/>
      <c r="G21" s="1"/>
      <c r="H21" s="1"/>
      <c r="I21" s="144"/>
      <c r="J21" s="144"/>
      <c r="K21" s="144"/>
      <c r="L21" s="144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</row>
    <row r="22" spans="1:206" s="196" customFormat="1" ht="15" customHeight="1">
      <c r="A22" s="400" t="s">
        <v>374</v>
      </c>
      <c r="B22" s="183" t="s">
        <v>375</v>
      </c>
      <c r="C22" s="186"/>
      <c r="D22" s="184">
        <v>45084</v>
      </c>
      <c r="E22" s="186">
        <f>D22+1</f>
        <v>45085</v>
      </c>
      <c r="F22" s="1"/>
      <c r="G22" s="1"/>
      <c r="H22" s="1"/>
      <c r="I22" s="144"/>
      <c r="J22" s="144"/>
      <c r="K22" s="144"/>
      <c r="L22" s="144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195"/>
      <c r="DX22" s="195"/>
      <c r="DY22" s="195"/>
      <c r="DZ22" s="195"/>
      <c r="EA22" s="195"/>
      <c r="EB22" s="195"/>
      <c r="EC22" s="195"/>
      <c r="ED22" s="195"/>
      <c r="EE22" s="195"/>
      <c r="EF22" s="195"/>
      <c r="EG22" s="195"/>
      <c r="EH22" s="195"/>
      <c r="EI22" s="195"/>
      <c r="EJ22" s="195"/>
      <c r="EK22" s="195"/>
      <c r="EL22" s="195"/>
      <c r="EM22" s="195"/>
      <c r="EN22" s="195"/>
      <c r="EO22" s="195"/>
      <c r="EP22" s="195"/>
      <c r="EQ22" s="195"/>
      <c r="ER22" s="195"/>
      <c r="ES22" s="195"/>
      <c r="ET22" s="195"/>
      <c r="EU22" s="195"/>
      <c r="EV22" s="195"/>
      <c r="EW22" s="195"/>
      <c r="EX22" s="195"/>
      <c r="EY22" s="195"/>
      <c r="EZ22" s="195"/>
      <c r="FA22" s="195"/>
      <c r="FB22" s="195"/>
      <c r="FC22" s="195"/>
      <c r="FD22" s="195"/>
      <c r="FE22" s="195"/>
      <c r="FF22" s="195"/>
      <c r="FG22" s="195"/>
      <c r="FH22" s="195"/>
      <c r="FI22" s="195"/>
      <c r="FJ22" s="195"/>
      <c r="FK22" s="195"/>
      <c r="FL22" s="195"/>
      <c r="FM22" s="195"/>
      <c r="FN22" s="195"/>
      <c r="FO22" s="195"/>
      <c r="FP22" s="195"/>
      <c r="FQ22" s="195"/>
      <c r="FR22" s="195"/>
      <c r="FS22" s="195"/>
      <c r="FT22" s="195"/>
      <c r="FU22" s="195"/>
      <c r="FV22" s="195"/>
      <c r="FW22" s="195"/>
      <c r="FX22" s="195"/>
      <c r="FY22" s="195"/>
      <c r="FZ22" s="195"/>
      <c r="GA22" s="195"/>
      <c r="GB22" s="195"/>
      <c r="GC22" s="195"/>
      <c r="GD22" s="195"/>
      <c r="GE22" s="195"/>
      <c r="GF22" s="195"/>
      <c r="GG22" s="195"/>
      <c r="GH22" s="195"/>
      <c r="GI22" s="195"/>
      <c r="GJ22" s="195"/>
      <c r="GK22" s="195"/>
      <c r="GL22" s="195"/>
      <c r="GM22" s="195"/>
      <c r="GN22" s="195"/>
      <c r="GO22" s="195"/>
      <c r="GP22" s="195"/>
      <c r="GQ22" s="195"/>
      <c r="GR22" s="195"/>
      <c r="GS22" s="195"/>
      <c r="GT22" s="195"/>
      <c r="GU22" s="195"/>
      <c r="GV22" s="195"/>
      <c r="GW22" s="195"/>
      <c r="GX22" s="195"/>
    </row>
    <row r="23" spans="1:206" s="196" customFormat="1" ht="15" customHeight="1">
      <c r="A23" s="401"/>
      <c r="B23" s="183" t="s">
        <v>376</v>
      </c>
      <c r="C23" s="186"/>
      <c r="D23" s="184">
        <f t="shared" ref="D23:D29" si="4">D22+7</f>
        <v>45091</v>
      </c>
      <c r="E23" s="186">
        <f t="shared" ref="E23:E30" si="5">D23+1</f>
        <v>45092</v>
      </c>
      <c r="F23" s="1"/>
      <c r="G23" s="1"/>
      <c r="H23" s="1"/>
      <c r="I23" s="144"/>
      <c r="J23" s="144"/>
      <c r="K23" s="144"/>
      <c r="L23" s="144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DW23" s="195"/>
      <c r="DX23" s="195"/>
      <c r="DY23" s="195"/>
      <c r="DZ23" s="195"/>
      <c r="EA23" s="195"/>
      <c r="EB23" s="195"/>
      <c r="EC23" s="195"/>
      <c r="ED23" s="195"/>
      <c r="EE23" s="195"/>
      <c r="EF23" s="195"/>
      <c r="EG23" s="195"/>
      <c r="EH23" s="195"/>
      <c r="EI23" s="195"/>
      <c r="EJ23" s="195"/>
      <c r="EK23" s="195"/>
      <c r="EL23" s="195"/>
      <c r="EM23" s="195"/>
      <c r="EN23" s="195"/>
      <c r="EO23" s="195"/>
      <c r="EP23" s="195"/>
      <c r="EQ23" s="195"/>
      <c r="ER23" s="195"/>
      <c r="ES23" s="195"/>
      <c r="ET23" s="195"/>
      <c r="EU23" s="195"/>
      <c r="EV23" s="195"/>
      <c r="EW23" s="195"/>
      <c r="EX23" s="195"/>
      <c r="EY23" s="195"/>
      <c r="EZ23" s="195"/>
      <c r="FA23" s="195"/>
      <c r="FB23" s="195"/>
      <c r="FC23" s="195"/>
      <c r="FD23" s="195"/>
      <c r="FE23" s="195"/>
      <c r="FF23" s="195"/>
      <c r="FG23" s="195"/>
      <c r="FH23" s="195"/>
      <c r="FI23" s="195"/>
      <c r="FJ23" s="195"/>
      <c r="FK23" s="195"/>
      <c r="FL23" s="195"/>
      <c r="FM23" s="195"/>
      <c r="FN23" s="195"/>
      <c r="FO23" s="195"/>
      <c r="FP23" s="195"/>
      <c r="FQ23" s="195"/>
      <c r="FR23" s="195"/>
      <c r="FS23" s="195"/>
      <c r="FT23" s="195"/>
      <c r="FU23" s="195"/>
      <c r="FV23" s="195"/>
      <c r="FW23" s="195"/>
      <c r="FX23" s="195"/>
      <c r="FY23" s="195"/>
      <c r="FZ23" s="195"/>
      <c r="GA23" s="195"/>
      <c r="GB23" s="195"/>
      <c r="GC23" s="195"/>
      <c r="GD23" s="195"/>
      <c r="GE23" s="195"/>
      <c r="GF23" s="195"/>
      <c r="GG23" s="195"/>
      <c r="GH23" s="195"/>
      <c r="GI23" s="195"/>
      <c r="GJ23" s="195"/>
      <c r="GK23" s="195"/>
      <c r="GL23" s="195"/>
      <c r="GM23" s="195"/>
      <c r="GN23" s="195"/>
      <c r="GO23" s="195"/>
      <c r="GP23" s="195"/>
      <c r="GQ23" s="195"/>
      <c r="GR23" s="195"/>
      <c r="GS23" s="195"/>
      <c r="GT23" s="195"/>
      <c r="GU23" s="195"/>
      <c r="GV23" s="195"/>
      <c r="GW23" s="195"/>
      <c r="GX23" s="195"/>
    </row>
    <row r="24" spans="1:206" s="196" customFormat="1" ht="15" customHeight="1">
      <c r="A24" s="401"/>
      <c r="B24" s="183" t="s">
        <v>375</v>
      </c>
      <c r="C24" s="186"/>
      <c r="D24" s="184">
        <f t="shared" si="4"/>
        <v>45098</v>
      </c>
      <c r="E24" s="186">
        <f t="shared" si="5"/>
        <v>45099</v>
      </c>
      <c r="F24" s="1"/>
      <c r="G24" s="1"/>
      <c r="H24" s="1"/>
      <c r="I24" s="144"/>
      <c r="J24" s="144"/>
      <c r="K24" s="144"/>
      <c r="L24" s="144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5"/>
      <c r="DG24" s="195"/>
      <c r="DH24" s="195"/>
      <c r="DI24" s="195"/>
      <c r="DJ24" s="195"/>
      <c r="DK24" s="195"/>
      <c r="DL24" s="195"/>
      <c r="DM24" s="195"/>
      <c r="DN24" s="195"/>
      <c r="DO24" s="195"/>
      <c r="DP24" s="195"/>
      <c r="DQ24" s="195"/>
      <c r="DR24" s="195"/>
      <c r="DS24" s="195"/>
      <c r="DT24" s="195"/>
      <c r="DU24" s="195"/>
      <c r="DV24" s="195"/>
      <c r="DW24" s="195"/>
      <c r="DX24" s="195"/>
      <c r="DY24" s="195"/>
      <c r="DZ24" s="195"/>
      <c r="EA24" s="195"/>
      <c r="EB24" s="195"/>
      <c r="EC24" s="195"/>
      <c r="ED24" s="195"/>
      <c r="EE24" s="195"/>
      <c r="EF24" s="195"/>
      <c r="EG24" s="195"/>
      <c r="EH24" s="195"/>
      <c r="EI24" s="195"/>
      <c r="EJ24" s="195"/>
      <c r="EK24" s="195"/>
      <c r="EL24" s="195"/>
      <c r="EM24" s="195"/>
      <c r="EN24" s="195"/>
      <c r="EO24" s="195"/>
      <c r="EP24" s="195"/>
      <c r="EQ24" s="195"/>
      <c r="ER24" s="195"/>
      <c r="ES24" s="195"/>
      <c r="ET24" s="195"/>
      <c r="EU24" s="195"/>
      <c r="EV24" s="195"/>
      <c r="EW24" s="195"/>
      <c r="EX24" s="195"/>
      <c r="EY24" s="195"/>
      <c r="EZ24" s="195"/>
      <c r="FA24" s="195"/>
      <c r="FB24" s="195"/>
      <c r="FC24" s="195"/>
      <c r="FD24" s="195"/>
      <c r="FE24" s="195"/>
      <c r="FF24" s="195"/>
      <c r="FG24" s="195"/>
      <c r="FH24" s="195"/>
      <c r="FI24" s="195"/>
      <c r="FJ24" s="195"/>
      <c r="FK24" s="195"/>
      <c r="FL24" s="195"/>
      <c r="FM24" s="195"/>
      <c r="FN24" s="195"/>
      <c r="FO24" s="195"/>
      <c r="FP24" s="195"/>
      <c r="FQ24" s="195"/>
      <c r="FR24" s="195"/>
      <c r="FS24" s="195"/>
      <c r="FT24" s="195"/>
      <c r="FU24" s="195"/>
      <c r="FV24" s="195"/>
      <c r="FW24" s="195"/>
      <c r="FX24" s="195"/>
      <c r="FY24" s="195"/>
      <c r="FZ24" s="195"/>
      <c r="GA24" s="195"/>
      <c r="GB24" s="195"/>
      <c r="GC24" s="195"/>
      <c r="GD24" s="195"/>
      <c r="GE24" s="195"/>
      <c r="GF24" s="195"/>
      <c r="GG24" s="195"/>
      <c r="GH24" s="195"/>
      <c r="GI24" s="195"/>
      <c r="GJ24" s="195"/>
      <c r="GK24" s="195"/>
      <c r="GL24" s="195"/>
      <c r="GM24" s="195"/>
      <c r="GN24" s="195"/>
      <c r="GO24" s="195"/>
      <c r="GP24" s="195"/>
      <c r="GQ24" s="195"/>
      <c r="GR24" s="195"/>
      <c r="GS24" s="195"/>
      <c r="GT24" s="195"/>
      <c r="GU24" s="195"/>
      <c r="GV24" s="195"/>
      <c r="GW24" s="195"/>
      <c r="GX24" s="195"/>
    </row>
    <row r="25" spans="1:206" s="196" customFormat="1" ht="15" customHeight="1">
      <c r="A25" s="401"/>
      <c r="B25" s="183" t="s">
        <v>376</v>
      </c>
      <c r="C25" s="186"/>
      <c r="D25" s="184">
        <f t="shared" si="4"/>
        <v>45105</v>
      </c>
      <c r="E25" s="186">
        <f t="shared" si="5"/>
        <v>45106</v>
      </c>
      <c r="F25" s="1"/>
      <c r="G25" s="1"/>
      <c r="H25" s="1"/>
      <c r="I25" s="144"/>
      <c r="J25" s="144"/>
      <c r="K25" s="144"/>
      <c r="L25" s="144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95"/>
      <c r="CR25" s="195"/>
      <c r="CS25" s="195"/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5"/>
      <c r="DE25" s="195"/>
      <c r="DF25" s="195"/>
      <c r="DG25" s="195"/>
      <c r="DH25" s="195"/>
      <c r="DI25" s="195"/>
      <c r="DJ25" s="195"/>
      <c r="DK25" s="195"/>
      <c r="DL25" s="195"/>
      <c r="DM25" s="195"/>
      <c r="DN25" s="195"/>
      <c r="DO25" s="195"/>
      <c r="DP25" s="195"/>
      <c r="DQ25" s="195"/>
      <c r="DR25" s="195"/>
      <c r="DS25" s="195"/>
      <c r="DT25" s="195"/>
      <c r="DU25" s="195"/>
      <c r="DV25" s="195"/>
      <c r="DW25" s="195"/>
      <c r="DX25" s="195"/>
      <c r="DY25" s="195"/>
      <c r="DZ25" s="195"/>
      <c r="EA25" s="195"/>
      <c r="EB25" s="195"/>
      <c r="EC25" s="195"/>
      <c r="ED25" s="195"/>
      <c r="EE25" s="195"/>
      <c r="EF25" s="195"/>
      <c r="EG25" s="195"/>
      <c r="EH25" s="195"/>
      <c r="EI25" s="195"/>
      <c r="EJ25" s="195"/>
      <c r="EK25" s="195"/>
      <c r="EL25" s="195"/>
      <c r="EM25" s="195"/>
      <c r="EN25" s="195"/>
      <c r="EO25" s="195"/>
      <c r="EP25" s="195"/>
      <c r="EQ25" s="195"/>
      <c r="ER25" s="195"/>
      <c r="ES25" s="195"/>
      <c r="ET25" s="195"/>
      <c r="EU25" s="195"/>
      <c r="EV25" s="195"/>
      <c r="EW25" s="195"/>
      <c r="EX25" s="195"/>
      <c r="EY25" s="195"/>
      <c r="EZ25" s="195"/>
      <c r="FA25" s="195"/>
      <c r="FB25" s="195"/>
      <c r="FC25" s="195"/>
      <c r="FD25" s="195"/>
      <c r="FE25" s="195"/>
      <c r="FF25" s="195"/>
      <c r="FG25" s="195"/>
      <c r="FH25" s="195"/>
      <c r="FI25" s="195"/>
      <c r="FJ25" s="195"/>
      <c r="FK25" s="195"/>
      <c r="FL25" s="195"/>
      <c r="FM25" s="195"/>
      <c r="FN25" s="195"/>
      <c r="FO25" s="195"/>
      <c r="FP25" s="195"/>
      <c r="FQ25" s="195"/>
      <c r="FR25" s="195"/>
      <c r="FS25" s="195"/>
      <c r="FT25" s="195"/>
      <c r="FU25" s="195"/>
      <c r="FV25" s="195"/>
      <c r="FW25" s="195"/>
      <c r="FX25" s="195"/>
      <c r="FY25" s="195"/>
      <c r="FZ25" s="195"/>
      <c r="GA25" s="195"/>
      <c r="GB25" s="195"/>
      <c r="GC25" s="195"/>
      <c r="GD25" s="195"/>
      <c r="GE25" s="195"/>
      <c r="GF25" s="195"/>
      <c r="GG25" s="195"/>
      <c r="GH25" s="195"/>
      <c r="GI25" s="195"/>
      <c r="GJ25" s="195"/>
      <c r="GK25" s="195"/>
      <c r="GL25" s="195"/>
      <c r="GM25" s="195"/>
      <c r="GN25" s="195"/>
      <c r="GO25" s="195"/>
      <c r="GP25" s="195"/>
      <c r="GQ25" s="195"/>
      <c r="GR25" s="195"/>
      <c r="GS25" s="195"/>
      <c r="GT25" s="195"/>
      <c r="GU25" s="195"/>
      <c r="GV25" s="195"/>
      <c r="GW25" s="195"/>
      <c r="GX25" s="195"/>
    </row>
    <row r="26" spans="1:206" s="196" customFormat="1" ht="15" customHeight="1">
      <c r="A26" s="401"/>
      <c r="B26" s="183" t="s">
        <v>375</v>
      </c>
      <c r="C26" s="186"/>
      <c r="D26" s="184">
        <f t="shared" si="4"/>
        <v>45112</v>
      </c>
      <c r="E26" s="186">
        <f t="shared" si="5"/>
        <v>45113</v>
      </c>
      <c r="F26" s="1"/>
      <c r="G26" s="1"/>
      <c r="H26" s="1"/>
      <c r="I26" s="144"/>
      <c r="J26" s="144"/>
      <c r="K26" s="144"/>
      <c r="L26" s="144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5"/>
      <c r="CP26" s="195"/>
      <c r="CQ26" s="195"/>
      <c r="CR26" s="195"/>
      <c r="CS26" s="195"/>
      <c r="CT26" s="195"/>
      <c r="CU26" s="195"/>
      <c r="CV26" s="195"/>
      <c r="CW26" s="195"/>
      <c r="CX26" s="195"/>
      <c r="CY26" s="195"/>
      <c r="CZ26" s="195"/>
      <c r="DA26" s="195"/>
      <c r="DB26" s="195"/>
      <c r="DC26" s="195"/>
      <c r="DD26" s="195"/>
      <c r="DE26" s="195"/>
      <c r="DF26" s="195"/>
      <c r="DG26" s="195"/>
      <c r="DH26" s="195"/>
      <c r="DI26" s="195"/>
      <c r="DJ26" s="195"/>
      <c r="DK26" s="195"/>
      <c r="DL26" s="195"/>
      <c r="DM26" s="195"/>
      <c r="DN26" s="195"/>
      <c r="DO26" s="195"/>
      <c r="DP26" s="195"/>
      <c r="DQ26" s="195"/>
      <c r="DR26" s="195"/>
      <c r="DS26" s="195"/>
      <c r="DT26" s="195"/>
      <c r="DU26" s="195"/>
      <c r="DV26" s="195"/>
      <c r="DW26" s="195"/>
      <c r="DX26" s="195"/>
      <c r="DY26" s="195"/>
      <c r="DZ26" s="195"/>
      <c r="EA26" s="195"/>
      <c r="EB26" s="195"/>
      <c r="EC26" s="195"/>
      <c r="ED26" s="195"/>
      <c r="EE26" s="195"/>
      <c r="EF26" s="195"/>
      <c r="EG26" s="195"/>
      <c r="EH26" s="195"/>
      <c r="EI26" s="195"/>
      <c r="EJ26" s="195"/>
      <c r="EK26" s="195"/>
      <c r="EL26" s="195"/>
      <c r="EM26" s="195"/>
      <c r="EN26" s="195"/>
      <c r="EO26" s="195"/>
      <c r="EP26" s="195"/>
      <c r="EQ26" s="195"/>
      <c r="ER26" s="195"/>
      <c r="ES26" s="195"/>
      <c r="ET26" s="195"/>
      <c r="EU26" s="195"/>
      <c r="EV26" s="195"/>
      <c r="EW26" s="195"/>
      <c r="EX26" s="195"/>
      <c r="EY26" s="195"/>
      <c r="EZ26" s="195"/>
      <c r="FA26" s="195"/>
      <c r="FB26" s="195"/>
      <c r="FC26" s="195"/>
      <c r="FD26" s="195"/>
      <c r="FE26" s="195"/>
      <c r="FF26" s="195"/>
      <c r="FG26" s="195"/>
      <c r="FH26" s="195"/>
      <c r="FI26" s="195"/>
      <c r="FJ26" s="195"/>
      <c r="FK26" s="195"/>
      <c r="FL26" s="195"/>
      <c r="FM26" s="195"/>
      <c r="FN26" s="195"/>
      <c r="FO26" s="195"/>
      <c r="FP26" s="195"/>
      <c r="FQ26" s="195"/>
      <c r="FR26" s="195"/>
      <c r="FS26" s="195"/>
      <c r="FT26" s="195"/>
      <c r="FU26" s="195"/>
      <c r="FV26" s="195"/>
      <c r="FW26" s="195"/>
      <c r="FX26" s="195"/>
      <c r="FY26" s="195"/>
      <c r="FZ26" s="195"/>
      <c r="GA26" s="195"/>
      <c r="GB26" s="195"/>
      <c r="GC26" s="195"/>
      <c r="GD26" s="195"/>
      <c r="GE26" s="195"/>
      <c r="GF26" s="195"/>
      <c r="GG26" s="195"/>
      <c r="GH26" s="195"/>
      <c r="GI26" s="195"/>
      <c r="GJ26" s="195"/>
      <c r="GK26" s="195"/>
      <c r="GL26" s="195"/>
      <c r="GM26" s="195"/>
      <c r="GN26" s="195"/>
      <c r="GO26" s="195"/>
      <c r="GP26" s="195"/>
      <c r="GQ26" s="195"/>
      <c r="GR26" s="195"/>
      <c r="GS26" s="195"/>
      <c r="GT26" s="195"/>
      <c r="GU26" s="195"/>
      <c r="GV26" s="195"/>
      <c r="GW26" s="195"/>
      <c r="GX26" s="195"/>
    </row>
    <row r="27" spans="1:206" s="196" customFormat="1" ht="15" customHeight="1">
      <c r="A27" s="401"/>
      <c r="B27" s="183" t="s">
        <v>376</v>
      </c>
      <c r="C27" s="186"/>
      <c r="D27" s="184">
        <f t="shared" si="4"/>
        <v>45119</v>
      </c>
      <c r="E27" s="186">
        <f t="shared" si="5"/>
        <v>45120</v>
      </c>
      <c r="F27" s="1"/>
      <c r="G27" s="1"/>
      <c r="H27" s="1"/>
      <c r="I27" s="144"/>
      <c r="J27" s="144"/>
      <c r="K27" s="144"/>
      <c r="L27" s="144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195"/>
      <c r="CP27" s="195"/>
      <c r="CQ27" s="195"/>
      <c r="CR27" s="195"/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5"/>
      <c r="DE27" s="195"/>
      <c r="DF27" s="195"/>
      <c r="DG27" s="195"/>
      <c r="DH27" s="195"/>
      <c r="DI27" s="195"/>
      <c r="DJ27" s="195"/>
      <c r="DK27" s="195"/>
      <c r="DL27" s="195"/>
      <c r="DM27" s="195"/>
      <c r="DN27" s="195"/>
      <c r="DO27" s="195"/>
      <c r="DP27" s="195"/>
      <c r="DQ27" s="195"/>
      <c r="DR27" s="195"/>
      <c r="DS27" s="195"/>
      <c r="DT27" s="195"/>
      <c r="DU27" s="195"/>
      <c r="DV27" s="195"/>
      <c r="DW27" s="195"/>
      <c r="DX27" s="195"/>
      <c r="DY27" s="195"/>
      <c r="DZ27" s="195"/>
      <c r="EA27" s="195"/>
      <c r="EB27" s="195"/>
      <c r="EC27" s="195"/>
      <c r="ED27" s="195"/>
      <c r="EE27" s="195"/>
      <c r="EF27" s="195"/>
      <c r="EG27" s="195"/>
      <c r="EH27" s="195"/>
      <c r="EI27" s="195"/>
      <c r="EJ27" s="195"/>
      <c r="EK27" s="195"/>
      <c r="EL27" s="195"/>
      <c r="EM27" s="195"/>
      <c r="EN27" s="195"/>
      <c r="EO27" s="195"/>
      <c r="EP27" s="195"/>
      <c r="EQ27" s="195"/>
      <c r="ER27" s="195"/>
      <c r="ES27" s="195"/>
      <c r="ET27" s="195"/>
      <c r="EU27" s="195"/>
      <c r="EV27" s="195"/>
      <c r="EW27" s="195"/>
      <c r="EX27" s="195"/>
      <c r="EY27" s="195"/>
      <c r="EZ27" s="195"/>
      <c r="FA27" s="195"/>
      <c r="FB27" s="195"/>
      <c r="FC27" s="195"/>
      <c r="FD27" s="195"/>
      <c r="FE27" s="195"/>
      <c r="FF27" s="195"/>
      <c r="FG27" s="195"/>
      <c r="FH27" s="195"/>
      <c r="FI27" s="195"/>
      <c r="FJ27" s="195"/>
      <c r="FK27" s="195"/>
      <c r="FL27" s="195"/>
      <c r="FM27" s="195"/>
      <c r="FN27" s="195"/>
      <c r="FO27" s="195"/>
      <c r="FP27" s="195"/>
      <c r="FQ27" s="195"/>
      <c r="FR27" s="195"/>
      <c r="FS27" s="195"/>
      <c r="FT27" s="195"/>
      <c r="FU27" s="195"/>
      <c r="FV27" s="195"/>
      <c r="FW27" s="195"/>
      <c r="FX27" s="195"/>
      <c r="FY27" s="195"/>
      <c r="FZ27" s="195"/>
      <c r="GA27" s="195"/>
      <c r="GB27" s="195"/>
      <c r="GC27" s="195"/>
      <c r="GD27" s="195"/>
      <c r="GE27" s="195"/>
      <c r="GF27" s="195"/>
      <c r="GG27" s="195"/>
      <c r="GH27" s="195"/>
      <c r="GI27" s="195"/>
      <c r="GJ27" s="195"/>
      <c r="GK27" s="195"/>
      <c r="GL27" s="195"/>
      <c r="GM27" s="195"/>
      <c r="GN27" s="195"/>
      <c r="GO27" s="195"/>
      <c r="GP27" s="195"/>
      <c r="GQ27" s="195"/>
      <c r="GR27" s="195"/>
      <c r="GS27" s="195"/>
      <c r="GT27" s="195"/>
      <c r="GU27" s="195"/>
      <c r="GV27" s="195"/>
      <c r="GW27" s="195"/>
      <c r="GX27" s="195"/>
    </row>
    <row r="28" spans="1:206" s="196" customFormat="1" ht="15" customHeight="1">
      <c r="A28" s="401"/>
      <c r="B28" s="183" t="s">
        <v>375</v>
      </c>
      <c r="C28" s="186"/>
      <c r="D28" s="184">
        <f t="shared" si="4"/>
        <v>45126</v>
      </c>
      <c r="E28" s="186">
        <f t="shared" si="5"/>
        <v>45127</v>
      </c>
      <c r="F28" s="1"/>
      <c r="G28" s="1"/>
      <c r="H28" s="1"/>
      <c r="I28" s="144"/>
      <c r="J28" s="144"/>
      <c r="K28" s="144"/>
      <c r="L28" s="144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/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5"/>
      <c r="DG28" s="195"/>
      <c r="DH28" s="195"/>
      <c r="DI28" s="195"/>
      <c r="DJ28" s="195"/>
      <c r="DK28" s="195"/>
      <c r="DL28" s="195"/>
      <c r="DM28" s="195"/>
      <c r="DN28" s="195"/>
      <c r="DO28" s="195"/>
      <c r="DP28" s="195"/>
      <c r="DQ28" s="195"/>
      <c r="DR28" s="195"/>
      <c r="DS28" s="195"/>
      <c r="DT28" s="195"/>
      <c r="DU28" s="195"/>
      <c r="DV28" s="195"/>
      <c r="DW28" s="195"/>
      <c r="DX28" s="195"/>
      <c r="DY28" s="195"/>
      <c r="DZ28" s="195"/>
      <c r="EA28" s="195"/>
      <c r="EB28" s="195"/>
      <c r="EC28" s="195"/>
      <c r="ED28" s="195"/>
      <c r="EE28" s="195"/>
      <c r="EF28" s="195"/>
      <c r="EG28" s="195"/>
      <c r="EH28" s="195"/>
      <c r="EI28" s="195"/>
      <c r="EJ28" s="195"/>
      <c r="EK28" s="195"/>
      <c r="EL28" s="195"/>
      <c r="EM28" s="195"/>
      <c r="EN28" s="195"/>
      <c r="EO28" s="195"/>
      <c r="EP28" s="195"/>
      <c r="EQ28" s="195"/>
      <c r="ER28" s="195"/>
      <c r="ES28" s="195"/>
      <c r="ET28" s="195"/>
      <c r="EU28" s="195"/>
      <c r="EV28" s="195"/>
      <c r="EW28" s="195"/>
      <c r="EX28" s="195"/>
      <c r="EY28" s="195"/>
      <c r="EZ28" s="195"/>
      <c r="FA28" s="195"/>
      <c r="FB28" s="195"/>
      <c r="FC28" s="195"/>
      <c r="FD28" s="195"/>
      <c r="FE28" s="195"/>
      <c r="FF28" s="195"/>
      <c r="FG28" s="195"/>
      <c r="FH28" s="195"/>
      <c r="FI28" s="195"/>
      <c r="FJ28" s="195"/>
      <c r="FK28" s="195"/>
      <c r="FL28" s="195"/>
      <c r="FM28" s="195"/>
      <c r="FN28" s="195"/>
      <c r="FO28" s="195"/>
      <c r="FP28" s="195"/>
      <c r="FQ28" s="195"/>
      <c r="FR28" s="195"/>
      <c r="FS28" s="195"/>
      <c r="FT28" s="195"/>
      <c r="FU28" s="195"/>
      <c r="FV28" s="195"/>
      <c r="FW28" s="195"/>
      <c r="FX28" s="195"/>
      <c r="FY28" s="195"/>
      <c r="FZ28" s="195"/>
      <c r="GA28" s="195"/>
      <c r="GB28" s="195"/>
      <c r="GC28" s="195"/>
      <c r="GD28" s="195"/>
      <c r="GE28" s="195"/>
      <c r="GF28" s="195"/>
      <c r="GG28" s="195"/>
      <c r="GH28" s="195"/>
      <c r="GI28" s="195"/>
      <c r="GJ28" s="195"/>
      <c r="GK28" s="195"/>
      <c r="GL28" s="195"/>
      <c r="GM28" s="195"/>
      <c r="GN28" s="195"/>
      <c r="GO28" s="195"/>
      <c r="GP28" s="195"/>
      <c r="GQ28" s="195"/>
      <c r="GR28" s="195"/>
      <c r="GS28" s="195"/>
      <c r="GT28" s="195"/>
      <c r="GU28" s="195"/>
      <c r="GV28" s="195"/>
      <c r="GW28" s="195"/>
      <c r="GX28" s="195"/>
    </row>
    <row r="29" spans="1:206" s="196" customFormat="1" ht="15" customHeight="1">
      <c r="A29" s="401"/>
      <c r="B29" s="183" t="s">
        <v>376</v>
      </c>
      <c r="C29" s="186"/>
      <c r="D29" s="184">
        <f t="shared" si="4"/>
        <v>45133</v>
      </c>
      <c r="E29" s="186">
        <f t="shared" si="5"/>
        <v>45134</v>
      </c>
      <c r="F29" s="1"/>
      <c r="G29" s="1"/>
      <c r="H29" s="1"/>
      <c r="I29" s="144"/>
      <c r="J29" s="144"/>
      <c r="K29" s="144"/>
      <c r="L29" s="144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J29" s="195"/>
      <c r="EK29" s="195"/>
      <c r="EL29" s="195"/>
      <c r="EM29" s="195"/>
      <c r="EN29" s="195"/>
      <c r="EO29" s="195"/>
      <c r="EP29" s="195"/>
      <c r="EQ29" s="195"/>
      <c r="ER29" s="195"/>
      <c r="ES29" s="195"/>
      <c r="ET29" s="195"/>
      <c r="EU29" s="195"/>
      <c r="EV29" s="195"/>
      <c r="EW29" s="195"/>
      <c r="EX29" s="195"/>
      <c r="EY29" s="195"/>
      <c r="EZ29" s="195"/>
      <c r="FA29" s="195"/>
      <c r="FB29" s="195"/>
      <c r="FC29" s="195"/>
      <c r="FD29" s="195"/>
      <c r="FE29" s="195"/>
      <c r="FF29" s="195"/>
      <c r="FG29" s="195"/>
      <c r="FH29" s="195"/>
      <c r="FI29" s="195"/>
      <c r="FJ29" s="195"/>
      <c r="FK29" s="195"/>
      <c r="FL29" s="195"/>
      <c r="FM29" s="195"/>
      <c r="FN29" s="195"/>
      <c r="FO29" s="195"/>
      <c r="FP29" s="195"/>
      <c r="FQ29" s="195"/>
      <c r="FR29" s="195"/>
      <c r="FS29" s="195"/>
      <c r="FT29" s="195"/>
      <c r="FU29" s="195"/>
      <c r="FV29" s="195"/>
      <c r="FW29" s="195"/>
      <c r="FX29" s="195"/>
      <c r="FY29" s="195"/>
      <c r="FZ29" s="195"/>
      <c r="GA29" s="195"/>
      <c r="GB29" s="195"/>
      <c r="GC29" s="195"/>
      <c r="GD29" s="195"/>
      <c r="GE29" s="195"/>
      <c r="GF29" s="195"/>
      <c r="GG29" s="195"/>
      <c r="GH29" s="195"/>
      <c r="GI29" s="195"/>
      <c r="GJ29" s="195"/>
      <c r="GK29" s="195"/>
      <c r="GL29" s="195"/>
      <c r="GM29" s="195"/>
      <c r="GN29" s="195"/>
      <c r="GO29" s="195"/>
      <c r="GP29" s="195"/>
      <c r="GQ29" s="195"/>
      <c r="GR29" s="195"/>
      <c r="GS29" s="195"/>
      <c r="GT29" s="195"/>
      <c r="GU29" s="195"/>
      <c r="GV29" s="195"/>
      <c r="GW29" s="195"/>
      <c r="GX29" s="195"/>
    </row>
    <row r="30" spans="1:206" s="196" customFormat="1" ht="15" customHeight="1" thickBot="1">
      <c r="A30" s="402"/>
      <c r="B30" s="182" t="s">
        <v>375</v>
      </c>
      <c r="C30" s="187"/>
      <c r="D30" s="185">
        <f>D29+7</f>
        <v>45140</v>
      </c>
      <c r="E30" s="187">
        <f t="shared" si="5"/>
        <v>45141</v>
      </c>
      <c r="F30" s="1"/>
      <c r="G30" s="1"/>
      <c r="H30" s="1"/>
      <c r="I30" s="144"/>
      <c r="J30" s="144"/>
      <c r="K30" s="144"/>
      <c r="L30" s="144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  <c r="DC30" s="195"/>
      <c r="DD30" s="195"/>
      <c r="DE30" s="195"/>
      <c r="DF30" s="195"/>
      <c r="DG30" s="195"/>
      <c r="DH30" s="195"/>
      <c r="DI30" s="195"/>
      <c r="DJ30" s="195"/>
      <c r="DK30" s="195"/>
      <c r="DL30" s="195"/>
      <c r="DM30" s="195"/>
      <c r="DN30" s="195"/>
      <c r="DO30" s="195"/>
      <c r="DP30" s="195"/>
      <c r="DQ30" s="195"/>
      <c r="DR30" s="195"/>
      <c r="DS30" s="195"/>
      <c r="DT30" s="195"/>
      <c r="DU30" s="195"/>
      <c r="DV30" s="195"/>
      <c r="DW30" s="195"/>
      <c r="DX30" s="195"/>
      <c r="DY30" s="195"/>
      <c r="DZ30" s="195"/>
      <c r="EA30" s="195"/>
      <c r="EB30" s="195"/>
      <c r="EC30" s="195"/>
      <c r="ED30" s="195"/>
      <c r="EE30" s="195"/>
      <c r="EF30" s="195"/>
      <c r="EG30" s="195"/>
      <c r="EH30" s="195"/>
      <c r="EI30" s="195"/>
      <c r="EJ30" s="195"/>
      <c r="EK30" s="195"/>
      <c r="EL30" s="195"/>
      <c r="EM30" s="195"/>
      <c r="EN30" s="195"/>
      <c r="EO30" s="195"/>
      <c r="EP30" s="195"/>
      <c r="EQ30" s="195"/>
      <c r="ER30" s="195"/>
      <c r="ES30" s="195"/>
      <c r="ET30" s="195"/>
      <c r="EU30" s="195"/>
      <c r="EV30" s="195"/>
      <c r="EW30" s="195"/>
      <c r="EX30" s="195"/>
      <c r="EY30" s="195"/>
      <c r="EZ30" s="195"/>
      <c r="FA30" s="195"/>
      <c r="FB30" s="195"/>
      <c r="FC30" s="195"/>
      <c r="FD30" s="195"/>
      <c r="FE30" s="195"/>
      <c r="FF30" s="195"/>
      <c r="FG30" s="195"/>
      <c r="FH30" s="195"/>
      <c r="FI30" s="195"/>
      <c r="FJ30" s="195"/>
      <c r="FK30" s="195"/>
      <c r="FL30" s="195"/>
      <c r="FM30" s="195"/>
      <c r="FN30" s="195"/>
      <c r="FO30" s="195"/>
      <c r="FP30" s="195"/>
      <c r="FQ30" s="195"/>
      <c r="FR30" s="195"/>
      <c r="FS30" s="195"/>
      <c r="FT30" s="195"/>
      <c r="FU30" s="195"/>
      <c r="FV30" s="195"/>
      <c r="FW30" s="195"/>
      <c r="FX30" s="195"/>
      <c r="FY30" s="195"/>
      <c r="FZ30" s="195"/>
      <c r="GA30" s="195"/>
      <c r="GB30" s="195"/>
      <c r="GC30" s="195"/>
      <c r="GD30" s="195"/>
      <c r="GE30" s="195"/>
      <c r="GF30" s="195"/>
      <c r="GG30" s="195"/>
      <c r="GH30" s="195"/>
      <c r="GI30" s="195"/>
      <c r="GJ30" s="195"/>
      <c r="GK30" s="195"/>
      <c r="GL30" s="195"/>
      <c r="GM30" s="195"/>
      <c r="GN30" s="195"/>
      <c r="GO30" s="195"/>
      <c r="GP30" s="195"/>
      <c r="GQ30" s="195"/>
      <c r="GR30" s="195"/>
      <c r="GS30" s="195"/>
      <c r="GT30" s="195"/>
      <c r="GU30" s="195"/>
      <c r="GV30" s="195"/>
      <c r="GW30" s="195"/>
      <c r="GX30" s="195"/>
    </row>
    <row r="31" spans="1:206" s="71" customFormat="1" ht="15" customHeight="1">
      <c r="F31" s="1"/>
      <c r="G31" s="1"/>
      <c r="H31" s="1"/>
      <c r="I31" s="144"/>
      <c r="J31" s="144"/>
      <c r="K31" s="144"/>
      <c r="L31" s="144"/>
      <c r="O31" s="143"/>
      <c r="P31" s="143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</row>
    <row r="32" spans="1:206" ht="1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15" s="71" customFormat="1" ht="15" customHeight="1">
      <c r="A33" s="73" t="s">
        <v>191</v>
      </c>
      <c r="B33" s="74"/>
      <c r="C33" s="75"/>
      <c r="D33" s="75"/>
      <c r="E33" s="76"/>
      <c r="F33" s="76"/>
      <c r="G33" s="77"/>
      <c r="H33" s="77"/>
      <c r="I33" s="2"/>
      <c r="J33" s="2"/>
      <c r="K33" s="2"/>
      <c r="L33" s="2"/>
      <c r="M33" s="2"/>
      <c r="N33" s="2"/>
      <c r="O33" s="2"/>
    </row>
    <row r="34" spans="1:15" s="71" customFormat="1" ht="15" customHeight="1">
      <c r="A34" s="78" t="s">
        <v>95</v>
      </c>
      <c r="G34" s="77"/>
      <c r="H34" s="77"/>
      <c r="I34" s="77"/>
      <c r="J34" s="72"/>
    </row>
    <row r="35" spans="1:15" s="71" customFormat="1" ht="15" customHeight="1">
      <c r="A35" s="79" t="s">
        <v>190</v>
      </c>
      <c r="G35" s="77"/>
      <c r="H35" s="77"/>
      <c r="I35" s="77"/>
      <c r="J35" s="72"/>
    </row>
    <row r="36" spans="1:15" s="71" customFormat="1" ht="15" customHeight="1">
      <c r="A36" s="15"/>
      <c r="B36" s="3"/>
      <c r="C36" s="1"/>
      <c r="D36" s="1"/>
      <c r="E36" s="1"/>
      <c r="F36" s="1"/>
      <c r="G36" s="77"/>
      <c r="H36" s="77"/>
      <c r="I36" s="77"/>
      <c r="J36" s="72"/>
    </row>
    <row r="37" spans="1:15" s="71" customFormat="1" ht="15" customHeight="1">
      <c r="A37" s="16" t="s">
        <v>33</v>
      </c>
      <c r="B37" s="3"/>
      <c r="C37" s="3"/>
      <c r="D37" s="3"/>
      <c r="E37" s="3"/>
      <c r="F37" s="16" t="s">
        <v>34</v>
      </c>
      <c r="G37" s="77"/>
      <c r="H37" s="77"/>
      <c r="I37" s="77"/>
      <c r="J37" s="72"/>
    </row>
    <row r="38" spans="1:15" s="71" customFormat="1" ht="15" customHeight="1">
      <c r="A38" s="63" t="s">
        <v>114</v>
      </c>
      <c r="B38" s="1"/>
      <c r="C38" s="1"/>
      <c r="D38" s="1"/>
      <c r="E38" s="4"/>
      <c r="F38" s="1" t="s">
        <v>116</v>
      </c>
      <c r="G38" s="77"/>
      <c r="H38" s="77"/>
      <c r="I38" s="77"/>
      <c r="J38" s="72"/>
    </row>
    <row r="39" spans="1:15" s="71" customFormat="1" ht="15" customHeight="1">
      <c r="A39" s="1" t="s">
        <v>115</v>
      </c>
      <c r="B39" s="1"/>
      <c r="C39" s="1"/>
      <c r="D39" s="1"/>
      <c r="E39" s="4"/>
      <c r="F39" s="1" t="s">
        <v>199</v>
      </c>
      <c r="G39" s="77"/>
      <c r="H39" s="77"/>
      <c r="I39" s="77"/>
      <c r="J39" s="72"/>
    </row>
    <row r="40" spans="1:15" s="71" customFormat="1" ht="15" customHeight="1">
      <c r="A40" s="1" t="s">
        <v>371</v>
      </c>
      <c r="B40" s="1"/>
      <c r="C40" s="1"/>
      <c r="D40" s="4"/>
      <c r="E40" s="4"/>
      <c r="F40" s="1" t="s">
        <v>371</v>
      </c>
      <c r="G40" s="77"/>
      <c r="H40" s="77"/>
      <c r="I40" s="77"/>
      <c r="J40" s="72"/>
    </row>
    <row r="41" spans="1:15" s="71" customFormat="1" ht="15" customHeight="1">
      <c r="A41" s="1"/>
      <c r="B41" s="1"/>
      <c r="C41" s="1"/>
      <c r="D41" s="4"/>
      <c r="E41" s="4"/>
      <c r="F41" s="1"/>
      <c r="G41" s="77"/>
      <c r="H41" s="77"/>
      <c r="I41" s="77"/>
      <c r="J41" s="72"/>
    </row>
    <row r="42" spans="1:15" s="71" customFormat="1" ht="15" customHeight="1">
      <c r="A42" s="16" t="s">
        <v>36</v>
      </c>
      <c r="B42" s="3"/>
      <c r="C42" s="1"/>
      <c r="D42" s="1"/>
      <c r="E42" s="1"/>
      <c r="F42" s="16" t="s">
        <v>36</v>
      </c>
      <c r="G42" s="77"/>
      <c r="H42" s="77"/>
      <c r="I42" s="77"/>
      <c r="J42" s="72"/>
    </row>
    <row r="43" spans="1:15" s="71" customFormat="1" ht="15" customHeight="1">
      <c r="A43" s="1" t="s">
        <v>149</v>
      </c>
      <c r="B43" s="1" t="s">
        <v>37</v>
      </c>
      <c r="C43" s="1"/>
      <c r="D43" s="1"/>
      <c r="E43" s="1"/>
      <c r="F43" s="1" t="s">
        <v>152</v>
      </c>
      <c r="G43" s="1" t="s">
        <v>38</v>
      </c>
      <c r="H43" s="1"/>
      <c r="I43" s="77"/>
      <c r="J43" s="72"/>
    </row>
    <row r="44" spans="1:15" s="71" customFormat="1" ht="15" customHeight="1">
      <c r="A44" s="1" t="s">
        <v>150</v>
      </c>
      <c r="B44" s="1" t="s">
        <v>39</v>
      </c>
      <c r="C44" s="1"/>
      <c r="D44" s="1"/>
      <c r="E44" s="1"/>
      <c r="F44" s="1"/>
      <c r="G44" s="77"/>
      <c r="H44" s="77"/>
      <c r="I44" s="77"/>
      <c r="J44" s="72"/>
    </row>
    <row r="45" spans="1:15" s="71" customFormat="1" ht="15" customHeight="1">
      <c r="A45" s="1" t="s">
        <v>151</v>
      </c>
      <c r="B45" s="1" t="s">
        <v>40</v>
      </c>
      <c r="C45" s="1"/>
      <c r="D45" s="1"/>
      <c r="E45" s="1"/>
      <c r="H45" s="76"/>
      <c r="I45" s="76"/>
      <c r="J45" s="76"/>
    </row>
    <row r="46" spans="1:15" s="71" customFormat="1" ht="15" customHeight="1">
      <c r="A46" s="1" t="s">
        <v>162</v>
      </c>
      <c r="B46" s="1" t="s">
        <v>189</v>
      </c>
      <c r="C46" s="1"/>
      <c r="D46" s="1"/>
      <c r="E46" s="1"/>
      <c r="F46" s="16" t="s">
        <v>154</v>
      </c>
      <c r="G46" s="58" t="s">
        <v>68</v>
      </c>
      <c r="H46" s="80"/>
    </row>
    <row r="47" spans="1:15" s="71" customFormat="1" ht="15" customHeight="1">
      <c r="A47" s="1"/>
      <c r="B47" s="1"/>
      <c r="C47" s="1"/>
      <c r="D47" s="1"/>
      <c r="E47" s="1"/>
      <c r="F47" s="1" t="s">
        <v>153</v>
      </c>
      <c r="G47" s="1" t="s">
        <v>94</v>
      </c>
      <c r="H47" s="80"/>
    </row>
    <row r="48" spans="1:15" s="71" customFormat="1" ht="15" customHeight="1">
      <c r="A48" s="16" t="s">
        <v>154</v>
      </c>
      <c r="B48" s="58" t="s">
        <v>68</v>
      </c>
      <c r="C48" s="1"/>
      <c r="D48" s="1"/>
      <c r="E48" s="1"/>
      <c r="H48" s="80"/>
    </row>
    <row r="49" spans="1:10" s="71" customFormat="1" ht="15" customHeight="1">
      <c r="A49" s="59" t="s">
        <v>176</v>
      </c>
      <c r="B49" s="1" t="s">
        <v>160</v>
      </c>
      <c r="C49" s="1"/>
      <c r="D49" s="1"/>
      <c r="E49" s="1"/>
      <c r="H49" s="80"/>
      <c r="I49" s="1"/>
      <c r="J49" s="1"/>
    </row>
    <row r="50" spans="1:10" s="71" customFormat="1" ht="15" customHeight="1">
      <c r="A50" s="59" t="s">
        <v>177</v>
      </c>
      <c r="B50" s="1" t="s">
        <v>161</v>
      </c>
      <c r="C50" s="1"/>
      <c r="D50" s="1"/>
      <c r="E50" s="1"/>
      <c r="F50" s="16" t="s">
        <v>41</v>
      </c>
      <c r="G50" s="58" t="s">
        <v>98</v>
      </c>
      <c r="H50" s="1"/>
      <c r="I50" s="1"/>
      <c r="J50" s="1"/>
    </row>
    <row r="51" spans="1:10" s="71" customFormat="1" ht="15" customHeight="1">
      <c r="A51" s="59" t="s">
        <v>178</v>
      </c>
      <c r="B51" s="1" t="s">
        <v>171</v>
      </c>
      <c r="C51" s="1"/>
      <c r="D51" s="1"/>
      <c r="E51" s="1"/>
      <c r="F51" s="59" t="s">
        <v>180</v>
      </c>
      <c r="G51" s="1" t="s">
        <v>167</v>
      </c>
      <c r="H51" s="1"/>
      <c r="I51" s="1"/>
      <c r="J51" s="1"/>
    </row>
    <row r="52" spans="1:10" s="71" customFormat="1" ht="15" customHeight="1">
      <c r="A52" s="59" t="s">
        <v>179</v>
      </c>
      <c r="B52" s="1" t="s">
        <v>175</v>
      </c>
      <c r="C52" s="1"/>
      <c r="D52" s="1"/>
      <c r="E52" s="1"/>
      <c r="F52" s="1"/>
      <c r="G52" s="1"/>
      <c r="H52" s="1"/>
      <c r="I52" s="1"/>
      <c r="J52" s="1"/>
    </row>
    <row r="53" spans="1:10" s="71" customFormat="1" ht="15" customHeight="1">
      <c r="C53" s="1"/>
      <c r="D53" s="1"/>
      <c r="E53" s="1"/>
      <c r="H53" s="1"/>
      <c r="I53" s="1"/>
      <c r="J53" s="1"/>
    </row>
    <row r="54" spans="1:10" s="71" customFormat="1" ht="15" customHeight="1">
      <c r="A54" s="16" t="s">
        <v>41</v>
      </c>
      <c r="B54" s="58" t="s">
        <v>98</v>
      </c>
      <c r="C54" s="1"/>
      <c r="D54" s="1"/>
      <c r="E54" s="1"/>
      <c r="F54" s="16" t="s">
        <v>181</v>
      </c>
      <c r="G54" s="58" t="s">
        <v>73</v>
      </c>
      <c r="H54" s="1"/>
      <c r="I54" s="1"/>
      <c r="J54" s="1"/>
    </row>
    <row r="55" spans="1:10" s="71" customFormat="1" ht="15" customHeight="1">
      <c r="A55" s="59" t="s">
        <v>155</v>
      </c>
      <c r="B55" s="1" t="s">
        <v>71</v>
      </c>
      <c r="C55" s="1"/>
      <c r="D55" s="1"/>
      <c r="E55" s="1"/>
      <c r="F55" s="1" t="s">
        <v>185</v>
      </c>
      <c r="G55" s="1" t="s">
        <v>187</v>
      </c>
      <c r="H55" s="1"/>
      <c r="I55" s="1"/>
      <c r="J55" s="1"/>
    </row>
    <row r="56" spans="1:10" s="71" customFormat="1" ht="15" customHeight="1">
      <c r="A56" s="1" t="s">
        <v>156</v>
      </c>
      <c r="B56" s="1" t="s">
        <v>89</v>
      </c>
      <c r="C56" s="1"/>
      <c r="D56" s="1"/>
      <c r="E56" s="1"/>
      <c r="F56" s="1" t="s">
        <v>186</v>
      </c>
      <c r="G56" s="1" t="s">
        <v>188</v>
      </c>
      <c r="H56" s="1"/>
      <c r="I56" s="1"/>
      <c r="J56" s="1"/>
    </row>
    <row r="57" spans="1:10" s="71" customFormat="1" ht="15" customHeight="1">
      <c r="A57" s="59" t="s">
        <v>157</v>
      </c>
      <c r="B57" s="1" t="s">
        <v>142</v>
      </c>
      <c r="C57" s="1"/>
      <c r="D57" s="1"/>
      <c r="E57" s="1"/>
      <c r="F57" s="1"/>
      <c r="G57" s="1"/>
      <c r="H57" s="1"/>
      <c r="I57" s="1"/>
      <c r="J57" s="1"/>
    </row>
    <row r="58" spans="1:10" s="71" customFormat="1" ht="15" customHeight="1"/>
    <row r="59" spans="1:10" s="71" customFormat="1" ht="15" customHeight="1">
      <c r="H59" s="80"/>
    </row>
    <row r="60" spans="1:10" s="71" customFormat="1" ht="15" customHeight="1">
      <c r="H60" s="80"/>
    </row>
    <row r="61" spans="1:10" s="71" customFormat="1" ht="15" customHeight="1">
      <c r="H61" s="80"/>
    </row>
    <row r="62" spans="1:10" s="71" customFormat="1" ht="15" customHeight="1">
      <c r="H62" s="80"/>
    </row>
    <row r="63" spans="1:10" s="71" customFormat="1" ht="15" customHeight="1">
      <c r="G63" s="80"/>
      <c r="H63" s="80"/>
    </row>
  </sheetData>
  <mergeCells count="9">
    <mergeCell ref="A20:A21"/>
    <mergeCell ref="B20:C21"/>
    <mergeCell ref="A22:A30"/>
    <mergeCell ref="C1:J1"/>
    <mergeCell ref="A3:H3"/>
    <mergeCell ref="A7:A8"/>
    <mergeCell ref="B7:C8"/>
    <mergeCell ref="A9:A12"/>
    <mergeCell ref="A14:A17"/>
  </mergeCells>
  <phoneticPr fontId="229" type="noConversion"/>
  <hyperlinks>
    <hyperlink ref="A2" location="MENU!A1" display="BACK TO MENU" xr:uid="{00000000-0004-0000-0400-000000000000}"/>
    <hyperlink ref="A40" r:id="rId1" display="http://www.tslines.com/" xr:uid="{00000000-0004-0000-0400-000001000000}"/>
    <hyperlink ref="B56" r:id="rId2" display="linh.tslhan@viconship.com" xr:uid="{00000000-0004-0000-0400-000002000000}"/>
    <hyperlink ref="B55" r:id="rId3" xr:uid="{00000000-0004-0000-0400-000003000000}"/>
    <hyperlink ref="B48" r:id="rId4" display="mailto:cus.tslhph@tslines.com.vn" xr:uid="{00000000-0004-0000-0400-000004000000}"/>
    <hyperlink ref="F40" r:id="rId5" display="http://www.tslines.com/" xr:uid="{00000000-0004-0000-0400-000005000000}"/>
    <hyperlink ref="G50" r:id="rId6" xr:uid="{00000000-0004-0000-0400-000006000000}"/>
    <hyperlink ref="B49" r:id="rId7" xr:uid="{00000000-0004-0000-0400-000007000000}"/>
    <hyperlink ref="B50" r:id="rId8" display="phuong.carol@tslines.com.vn" xr:uid="{00000000-0004-0000-0400-000008000000}"/>
    <hyperlink ref="B51" r:id="rId9" xr:uid="{00000000-0004-0000-0400-000009000000}"/>
    <hyperlink ref="B52" r:id="rId10" xr:uid="{00000000-0004-0000-0400-00000A000000}"/>
    <hyperlink ref="G54" r:id="rId11" xr:uid="{00000000-0004-0000-0400-00000B000000}"/>
    <hyperlink ref="B54" r:id="rId12" xr:uid="{00000000-0004-0000-0400-00000C000000}"/>
    <hyperlink ref="G46" r:id="rId13" display="mailto:cus.tslhph@tslines.com.vn" xr:uid="{00000000-0004-0000-0400-00000D000000}"/>
  </hyperlinks>
  <pageMargins left="0.16" right="0" top="0" bottom="0.17" header="0" footer="0"/>
  <pageSetup scale="76" orientation="landscape" r:id="rId14"/>
  <headerFooter alignWithMargins="0"/>
  <colBreaks count="1" manualBreakCount="1">
    <brk id="12" max="1048575" man="1"/>
  </colBreaks>
  <drawing r:id="rId1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fitToPage="1"/>
  </sheetPr>
  <dimension ref="A1:L50"/>
  <sheetViews>
    <sheetView workbookViewId="0"/>
  </sheetViews>
  <sheetFormatPr defaultColWidth="10.875" defaultRowHeight="15" customHeight="1"/>
  <cols>
    <col min="1" max="1" width="18.75" style="1" customWidth="1"/>
    <col min="2" max="2" width="22.625" style="1" customWidth="1"/>
    <col min="3" max="3" width="8.625" style="1" bestFit="1" customWidth="1"/>
    <col min="4" max="4" width="17.25" style="1" customWidth="1"/>
    <col min="5" max="5" width="16.25" style="1" customWidth="1"/>
    <col min="6" max="6" width="16.875" style="1" customWidth="1"/>
    <col min="7" max="7" width="10.875" style="1"/>
    <col min="8" max="8" width="19.625" style="1" customWidth="1"/>
    <col min="9" max="9" width="17.375" style="1" customWidth="1"/>
    <col min="10" max="10" width="18.25" style="1" customWidth="1"/>
    <col min="11" max="11" width="15.625" style="1" customWidth="1"/>
    <col min="12" max="12" width="11.75" style="178" bestFit="1" customWidth="1"/>
    <col min="13" max="16384" width="10.875" style="1"/>
  </cols>
  <sheetData>
    <row r="1" spans="1:12" s="2" customFormat="1" ht="97.15" customHeight="1" thickBot="1">
      <c r="A1" s="69"/>
      <c r="B1" s="70"/>
      <c r="C1" s="392" t="str">
        <f>'GENERAL INFORMATION'!C1:J6</f>
        <v>T.S. CONTAINER LINES HA NOI COMPANY LIMITED
Address: Room 520 TD Plaza Business Centre, Lot 20,
         Le Hong Phong Str, Hai Phong City, Viet Nam
Tel: 02253.686.985       Fax: 0225.3652557 
E-mail: sales.tslhph@tslines.com.vn    Website: Http:w.tslines.com/EN/</v>
      </c>
      <c r="D1" s="392"/>
      <c r="E1" s="392"/>
      <c r="F1" s="392"/>
      <c r="G1" s="392"/>
      <c r="H1" s="392"/>
      <c r="L1" s="149"/>
    </row>
    <row r="2" spans="1:12" s="2" customFormat="1" ht="15" customHeight="1" thickTop="1">
      <c r="A2" s="50" t="s">
        <v>22</v>
      </c>
      <c r="B2" s="71"/>
      <c r="C2" s="10" t="s">
        <v>11</v>
      </c>
      <c r="D2" s="10">
        <f>MENU!F14</f>
        <v>45057</v>
      </c>
      <c r="E2" s="1"/>
      <c r="F2" s="1"/>
      <c r="G2" s="71"/>
      <c r="H2" s="52"/>
      <c r="L2" s="149"/>
    </row>
    <row r="3" spans="1:12" s="114" customFormat="1" ht="20.25">
      <c r="A3" s="393" t="s">
        <v>210</v>
      </c>
      <c r="B3" s="393"/>
      <c r="C3" s="393"/>
      <c r="D3" s="393"/>
      <c r="E3" s="393"/>
      <c r="F3" s="393"/>
      <c r="G3" s="393"/>
      <c r="H3" s="393"/>
      <c r="L3" s="180"/>
    </row>
    <row r="4" spans="1:12" s="114" customFormat="1" ht="15" customHeight="1">
      <c r="A4" s="120"/>
      <c r="B4" s="121"/>
      <c r="C4" s="121"/>
      <c r="D4" s="121"/>
      <c r="E4" s="121"/>
      <c r="F4" s="121"/>
      <c r="G4" s="121"/>
      <c r="H4" s="116"/>
      <c r="L4" s="180"/>
    </row>
    <row r="5" spans="1:12" s="71" customFormat="1" ht="15" customHeight="1" thickBot="1">
      <c r="A5" s="174" t="s">
        <v>21</v>
      </c>
      <c r="B5" s="118" t="s">
        <v>213</v>
      </c>
      <c r="C5" s="75"/>
      <c r="D5" s="75"/>
      <c r="F5" s="119"/>
      <c r="I5" s="114"/>
      <c r="J5" s="114"/>
      <c r="K5" s="114"/>
      <c r="L5" s="148"/>
    </row>
    <row r="6" spans="1:12" s="71" customFormat="1" ht="15" customHeight="1">
      <c r="A6" s="155" t="s">
        <v>23</v>
      </c>
      <c r="B6" s="156" t="s">
        <v>24</v>
      </c>
      <c r="C6" s="157" t="s">
        <v>25</v>
      </c>
      <c r="D6" s="158" t="s">
        <v>26</v>
      </c>
      <c r="E6" s="229" t="s">
        <v>265</v>
      </c>
      <c r="F6" s="404"/>
      <c r="G6" s="405"/>
      <c r="H6" s="164" t="s">
        <v>265</v>
      </c>
      <c r="I6" s="175" t="s">
        <v>201</v>
      </c>
      <c r="J6" s="175" t="s">
        <v>202</v>
      </c>
      <c r="K6" s="167" t="s">
        <v>203</v>
      </c>
      <c r="L6" s="148"/>
    </row>
    <row r="7" spans="1:12" s="71" customFormat="1" ht="15" customHeight="1">
      <c r="A7" s="394" t="s">
        <v>20</v>
      </c>
      <c r="B7" s="396"/>
      <c r="C7" s="403"/>
      <c r="D7" s="179" t="s">
        <v>27</v>
      </c>
      <c r="E7" s="230" t="s">
        <v>193</v>
      </c>
      <c r="F7" s="406" t="s">
        <v>42</v>
      </c>
      <c r="G7" s="407"/>
      <c r="H7" s="165" t="s">
        <v>43</v>
      </c>
      <c r="I7" s="176" t="s">
        <v>207</v>
      </c>
      <c r="J7" s="176" t="s">
        <v>208</v>
      </c>
      <c r="K7" s="168" t="s">
        <v>209</v>
      </c>
      <c r="L7" s="148"/>
    </row>
    <row r="8" spans="1:12" s="71" customFormat="1" ht="15" customHeight="1">
      <c r="A8" s="395"/>
      <c r="B8" s="398"/>
      <c r="C8" s="399"/>
      <c r="D8" s="193"/>
      <c r="E8" s="231" t="s">
        <v>271</v>
      </c>
      <c r="F8" s="408"/>
      <c r="G8" s="409"/>
      <c r="H8" s="166" t="s">
        <v>266</v>
      </c>
      <c r="I8" s="176" t="s">
        <v>204</v>
      </c>
      <c r="J8" s="176" t="s">
        <v>205</v>
      </c>
      <c r="K8" s="169" t="s">
        <v>206</v>
      </c>
      <c r="L8" s="148"/>
    </row>
    <row r="9" spans="1:12" s="71" customFormat="1" ht="15" customHeight="1">
      <c r="A9" s="410" t="s">
        <v>283</v>
      </c>
      <c r="B9" s="183" t="s">
        <v>281</v>
      </c>
      <c r="C9" s="186" t="s">
        <v>273</v>
      </c>
      <c r="D9" s="184">
        <v>44867</v>
      </c>
      <c r="E9" s="232">
        <f t="shared" ref="E9:E17" si="0">D9+2</f>
        <v>44869</v>
      </c>
      <c r="F9" s="188" t="s">
        <v>353</v>
      </c>
      <c r="G9" s="186" t="s">
        <v>354</v>
      </c>
      <c r="H9" s="184">
        <v>44878</v>
      </c>
      <c r="I9" s="191">
        <f>H9+35</f>
        <v>44913</v>
      </c>
      <c r="J9" s="191">
        <f>H9+37</f>
        <v>44915</v>
      </c>
      <c r="K9" s="194">
        <f>H9+39</f>
        <v>44917</v>
      </c>
      <c r="L9" s="148"/>
    </row>
    <row r="10" spans="1:12" s="71" customFormat="1" ht="15" customHeight="1">
      <c r="A10" s="411"/>
      <c r="B10" s="183" t="s">
        <v>258</v>
      </c>
      <c r="C10" s="186" t="s">
        <v>227</v>
      </c>
      <c r="D10" s="184">
        <f t="shared" ref="D10:D13" si="1">D9+7</f>
        <v>44874</v>
      </c>
      <c r="E10" s="232">
        <f t="shared" si="0"/>
        <v>44876</v>
      </c>
      <c r="F10" s="188" t="s">
        <v>355</v>
      </c>
      <c r="G10" s="186" t="s">
        <v>356</v>
      </c>
      <c r="H10" s="184">
        <v>44903</v>
      </c>
      <c r="I10" s="184">
        <f t="shared" ref="I10:I12" si="2">H10+32</f>
        <v>44935</v>
      </c>
      <c r="J10" s="184">
        <f t="shared" ref="J10:J12" si="3">H10+34</f>
        <v>44937</v>
      </c>
      <c r="K10" s="228">
        <f t="shared" ref="K10:K12" si="4">H10+38</f>
        <v>44941</v>
      </c>
      <c r="L10" s="148"/>
    </row>
    <row r="11" spans="1:12" s="71" customFormat="1" ht="15" customHeight="1">
      <c r="A11" s="411"/>
      <c r="B11" s="183" t="s">
        <v>290</v>
      </c>
      <c r="C11" s="186" t="s">
        <v>279</v>
      </c>
      <c r="D11" s="184">
        <f t="shared" si="1"/>
        <v>44881</v>
      </c>
      <c r="E11" s="232">
        <f t="shared" si="0"/>
        <v>44883</v>
      </c>
      <c r="F11" s="188" t="s">
        <v>355</v>
      </c>
      <c r="G11" s="186" t="s">
        <v>356</v>
      </c>
      <c r="H11" s="184">
        <v>44903</v>
      </c>
      <c r="I11" s="184">
        <f t="shared" si="2"/>
        <v>44935</v>
      </c>
      <c r="J11" s="184">
        <f t="shared" si="3"/>
        <v>44937</v>
      </c>
      <c r="K11" s="228">
        <f t="shared" si="4"/>
        <v>44941</v>
      </c>
      <c r="L11" s="148"/>
    </row>
    <row r="12" spans="1:12" s="71" customFormat="1" ht="15" customHeight="1">
      <c r="A12" s="411"/>
      <c r="B12" s="183" t="s">
        <v>281</v>
      </c>
      <c r="C12" s="186" t="s">
        <v>274</v>
      </c>
      <c r="D12" s="184">
        <f t="shared" si="1"/>
        <v>44888</v>
      </c>
      <c r="E12" s="232">
        <f t="shared" si="0"/>
        <v>44890</v>
      </c>
      <c r="F12" s="188" t="s">
        <v>355</v>
      </c>
      <c r="G12" s="186" t="s">
        <v>356</v>
      </c>
      <c r="H12" s="184">
        <v>44903</v>
      </c>
      <c r="I12" s="184">
        <f t="shared" si="2"/>
        <v>44935</v>
      </c>
      <c r="J12" s="184">
        <f t="shared" si="3"/>
        <v>44937</v>
      </c>
      <c r="K12" s="228">
        <f t="shared" si="4"/>
        <v>44941</v>
      </c>
      <c r="L12" s="148"/>
    </row>
    <row r="13" spans="1:12" s="71" customFormat="1" ht="15" customHeight="1" thickBot="1">
      <c r="A13" s="412"/>
      <c r="B13" s="182" t="s">
        <v>258</v>
      </c>
      <c r="C13" s="187" t="s">
        <v>231</v>
      </c>
      <c r="D13" s="185">
        <f t="shared" si="1"/>
        <v>44895</v>
      </c>
      <c r="E13" s="233">
        <f t="shared" si="0"/>
        <v>44897</v>
      </c>
      <c r="F13" s="189" t="s">
        <v>355</v>
      </c>
      <c r="G13" s="187" t="s">
        <v>356</v>
      </c>
      <c r="H13" s="226">
        <v>44903</v>
      </c>
      <c r="I13" s="226">
        <f t="shared" ref="I13" si="5">H13+32</f>
        <v>44935</v>
      </c>
      <c r="J13" s="226">
        <f t="shared" ref="J13" si="6">H13+34</f>
        <v>44937</v>
      </c>
      <c r="K13" s="227">
        <f t="shared" ref="K13" si="7">H13+38</f>
        <v>44941</v>
      </c>
      <c r="L13" s="148"/>
    </row>
    <row r="14" spans="1:12" s="71" customFormat="1" ht="15" hidden="1" customHeight="1">
      <c r="A14" s="410" t="s">
        <v>284</v>
      </c>
      <c r="B14" s="183" t="s">
        <v>290</v>
      </c>
      <c r="C14" s="186" t="s">
        <v>256</v>
      </c>
      <c r="D14" s="184">
        <v>44902</v>
      </c>
      <c r="E14" s="186">
        <f t="shared" si="0"/>
        <v>44904</v>
      </c>
      <c r="F14" s="188"/>
      <c r="G14" s="186"/>
      <c r="H14" s="184"/>
      <c r="I14" s="191"/>
      <c r="J14" s="191"/>
      <c r="K14" s="194"/>
      <c r="L14" s="148"/>
    </row>
    <row r="15" spans="1:12" s="71" customFormat="1" ht="15" hidden="1" customHeight="1">
      <c r="A15" s="411"/>
      <c r="B15" s="183" t="s">
        <v>281</v>
      </c>
      <c r="C15" s="186" t="s">
        <v>275</v>
      </c>
      <c r="D15" s="184">
        <f t="shared" ref="D15:D16" si="8">D14+7</f>
        <v>44909</v>
      </c>
      <c r="E15" s="186">
        <f t="shared" si="0"/>
        <v>44911</v>
      </c>
      <c r="F15" s="188"/>
      <c r="G15" s="186"/>
      <c r="H15" s="184"/>
      <c r="I15" s="191"/>
      <c r="J15" s="191"/>
      <c r="K15" s="194"/>
      <c r="L15" s="148"/>
    </row>
    <row r="16" spans="1:12" s="71" customFormat="1" ht="15" hidden="1" customHeight="1">
      <c r="A16" s="411"/>
      <c r="B16" s="197" t="s">
        <v>258</v>
      </c>
      <c r="C16" s="198" t="s">
        <v>279</v>
      </c>
      <c r="D16" s="184">
        <f t="shared" si="8"/>
        <v>44916</v>
      </c>
      <c r="E16" s="186">
        <f t="shared" si="0"/>
        <v>44918</v>
      </c>
      <c r="F16" s="199"/>
      <c r="G16" s="198"/>
      <c r="H16" s="184"/>
      <c r="I16" s="191"/>
      <c r="J16" s="191"/>
      <c r="K16" s="194"/>
      <c r="L16" s="148"/>
    </row>
    <row r="17" spans="1:12" s="71" customFormat="1" ht="15" hidden="1" customHeight="1" thickBot="1">
      <c r="A17" s="412"/>
      <c r="B17" s="182" t="s">
        <v>290</v>
      </c>
      <c r="C17" s="187" t="s">
        <v>257</v>
      </c>
      <c r="D17" s="185">
        <f>D16+7</f>
        <v>44923</v>
      </c>
      <c r="E17" s="185">
        <f t="shared" si="0"/>
        <v>44925</v>
      </c>
      <c r="F17" s="189"/>
      <c r="G17" s="187"/>
      <c r="H17" s="185"/>
      <c r="I17" s="185"/>
      <c r="J17" s="185"/>
      <c r="K17" s="192"/>
      <c r="L17" s="148"/>
    </row>
    <row r="18" spans="1:12" s="71" customFormat="1" ht="15" customHeight="1">
      <c r="B18" s="170" t="s">
        <v>358</v>
      </c>
    </row>
    <row r="19" spans="1:12" s="71" customFormat="1" ht="15" customHeight="1">
      <c r="A19" s="13"/>
      <c r="B19" s="122"/>
      <c r="C19" s="75"/>
      <c r="D19" s="75"/>
      <c r="F19" s="77"/>
      <c r="G19" s="77"/>
      <c r="H19" s="77"/>
      <c r="I19" s="1"/>
      <c r="L19" s="148"/>
    </row>
    <row r="20" spans="1:12" s="71" customFormat="1" ht="15" customHeight="1">
      <c r="A20" s="73" t="s">
        <v>191</v>
      </c>
      <c r="B20" s="74"/>
      <c r="C20" s="75"/>
      <c r="D20" s="75"/>
      <c r="E20" s="76"/>
      <c r="F20" s="76"/>
      <c r="G20" s="77"/>
      <c r="H20" s="77"/>
      <c r="I20" s="2"/>
      <c r="J20" s="114"/>
      <c r="K20" s="114"/>
      <c r="L20" s="148"/>
    </row>
    <row r="21" spans="1:12" s="71" customFormat="1" ht="15" customHeight="1">
      <c r="A21" s="78" t="s">
        <v>95</v>
      </c>
      <c r="G21" s="77"/>
      <c r="H21" s="77"/>
      <c r="J21" s="114"/>
      <c r="K21" s="114"/>
      <c r="L21" s="148"/>
    </row>
    <row r="22" spans="1:12" s="71" customFormat="1" ht="15" customHeight="1">
      <c r="A22" s="79" t="s">
        <v>190</v>
      </c>
      <c r="G22" s="77"/>
      <c r="H22" s="77"/>
      <c r="I22" s="114"/>
      <c r="J22" s="114"/>
      <c r="K22" s="114"/>
      <c r="L22" s="180"/>
    </row>
    <row r="23" spans="1:12" s="71" customFormat="1" ht="15" customHeight="1">
      <c r="A23" s="15"/>
      <c r="B23" s="3"/>
      <c r="C23" s="1"/>
      <c r="D23" s="1"/>
      <c r="E23" s="1"/>
      <c r="F23" s="1"/>
      <c r="G23" s="77"/>
      <c r="H23" s="77"/>
      <c r="I23" s="114"/>
      <c r="J23" s="114"/>
      <c r="K23" s="114"/>
      <c r="L23" s="180"/>
    </row>
    <row r="24" spans="1:12" s="71" customFormat="1" ht="15" customHeight="1">
      <c r="A24" s="16" t="s">
        <v>33</v>
      </c>
      <c r="B24" s="3"/>
      <c r="C24" s="3"/>
      <c r="D24" s="3"/>
      <c r="E24" s="3"/>
      <c r="F24" s="16" t="s">
        <v>34</v>
      </c>
      <c r="G24" s="77"/>
      <c r="H24" s="77"/>
      <c r="I24" s="114"/>
      <c r="J24" s="114"/>
      <c r="K24" s="114"/>
      <c r="L24" s="180"/>
    </row>
    <row r="25" spans="1:12" s="71" customFormat="1" ht="15" customHeight="1">
      <c r="A25" s="63" t="s">
        <v>114</v>
      </c>
      <c r="B25" s="1"/>
      <c r="C25" s="1"/>
      <c r="D25" s="1"/>
      <c r="E25" s="4"/>
      <c r="F25" s="1" t="s">
        <v>116</v>
      </c>
      <c r="G25" s="77"/>
      <c r="H25" s="77"/>
      <c r="I25" s="114"/>
      <c r="J25" s="114"/>
      <c r="K25" s="114"/>
      <c r="L25" s="180"/>
    </row>
    <row r="26" spans="1:12" s="71" customFormat="1" ht="15" customHeight="1">
      <c r="A26" s="1" t="s">
        <v>115</v>
      </c>
      <c r="B26" s="1"/>
      <c r="C26" s="1"/>
      <c r="D26" s="1"/>
      <c r="E26" s="4"/>
      <c r="F26" s="1" t="s">
        <v>199</v>
      </c>
      <c r="G26" s="77"/>
      <c r="H26" s="77"/>
      <c r="I26" s="114"/>
      <c r="J26" s="114"/>
      <c r="K26" s="114"/>
      <c r="L26" s="180"/>
    </row>
    <row r="27" spans="1:12" s="71" customFormat="1" ht="15" customHeight="1">
      <c r="A27" s="1" t="s">
        <v>35</v>
      </c>
      <c r="B27" s="1"/>
      <c r="C27" s="1"/>
      <c r="D27" s="4"/>
      <c r="E27" s="4"/>
      <c r="F27" s="1" t="s">
        <v>35</v>
      </c>
      <c r="G27" s="77"/>
      <c r="H27" s="77"/>
      <c r="I27" s="114"/>
      <c r="J27" s="114"/>
      <c r="K27" s="114"/>
      <c r="L27" s="180"/>
    </row>
    <row r="28" spans="1:12" s="71" customFormat="1" ht="15" customHeight="1">
      <c r="A28" s="1"/>
      <c r="B28" s="1"/>
      <c r="C28" s="1"/>
      <c r="D28" s="4"/>
      <c r="E28" s="4"/>
      <c r="F28" s="1"/>
      <c r="G28" s="77"/>
      <c r="H28" s="77"/>
      <c r="I28" s="114"/>
      <c r="J28" s="114"/>
      <c r="K28" s="114"/>
      <c r="L28" s="180"/>
    </row>
    <row r="29" spans="1:12" s="71" customFormat="1" ht="15" customHeight="1">
      <c r="A29" s="16" t="s">
        <v>36</v>
      </c>
      <c r="B29" s="3"/>
      <c r="C29" s="1"/>
      <c r="D29" s="1"/>
      <c r="E29" s="1"/>
      <c r="F29" s="16" t="s">
        <v>36</v>
      </c>
      <c r="G29" s="77"/>
      <c r="H29" s="77"/>
      <c r="I29" s="114"/>
      <c r="J29" s="114"/>
      <c r="K29" s="114"/>
      <c r="L29" s="180"/>
    </row>
    <row r="30" spans="1:12" s="71" customFormat="1" ht="15" customHeight="1">
      <c r="A30" s="1" t="s">
        <v>149</v>
      </c>
      <c r="B30" s="1" t="s">
        <v>37</v>
      </c>
      <c r="C30" s="1"/>
      <c r="D30" s="1"/>
      <c r="E30" s="1"/>
      <c r="F30" s="1" t="s">
        <v>152</v>
      </c>
      <c r="G30" s="1" t="s">
        <v>38</v>
      </c>
      <c r="H30" s="1"/>
      <c r="I30" s="114"/>
      <c r="J30" s="114"/>
      <c r="K30" s="114"/>
      <c r="L30" s="180"/>
    </row>
    <row r="31" spans="1:12" s="71" customFormat="1" ht="15" customHeight="1">
      <c r="A31" s="1" t="s">
        <v>150</v>
      </c>
      <c r="B31" s="1" t="s">
        <v>39</v>
      </c>
      <c r="C31" s="1"/>
      <c r="D31" s="1"/>
      <c r="E31" s="1"/>
      <c r="F31" s="1"/>
      <c r="G31" s="77"/>
      <c r="H31" s="77"/>
      <c r="I31" s="114"/>
      <c r="J31" s="114"/>
      <c r="K31" s="114"/>
      <c r="L31" s="180"/>
    </row>
    <row r="32" spans="1:12" s="71" customFormat="1" ht="15" customHeight="1">
      <c r="A32" s="1" t="s">
        <v>151</v>
      </c>
      <c r="B32" s="1" t="s">
        <v>40</v>
      </c>
      <c r="C32" s="1"/>
      <c r="D32" s="1"/>
      <c r="E32" s="1"/>
      <c r="H32" s="76"/>
      <c r="L32" s="148"/>
    </row>
    <row r="33" spans="1:12" s="71" customFormat="1" ht="15" customHeight="1">
      <c r="A33" s="1" t="s">
        <v>162</v>
      </c>
      <c r="B33" s="1" t="s">
        <v>189</v>
      </c>
      <c r="C33" s="1"/>
      <c r="D33" s="1"/>
      <c r="E33" s="1"/>
      <c r="F33" s="16" t="s">
        <v>154</v>
      </c>
      <c r="G33" s="58" t="s">
        <v>68</v>
      </c>
      <c r="H33" s="80"/>
      <c r="L33" s="148"/>
    </row>
    <row r="34" spans="1:12" s="71" customFormat="1" ht="15" customHeight="1">
      <c r="A34" s="1"/>
      <c r="B34" s="1"/>
      <c r="C34" s="1"/>
      <c r="D34" s="1"/>
      <c r="E34" s="1"/>
      <c r="F34" s="1" t="s">
        <v>153</v>
      </c>
      <c r="G34" s="1" t="s">
        <v>94</v>
      </c>
      <c r="H34" s="80"/>
      <c r="L34" s="148"/>
    </row>
    <row r="35" spans="1:12" s="71" customFormat="1" ht="15" customHeight="1">
      <c r="A35" s="16" t="s">
        <v>154</v>
      </c>
      <c r="B35" s="58" t="s">
        <v>68</v>
      </c>
      <c r="C35" s="1"/>
      <c r="D35" s="1"/>
      <c r="E35" s="1"/>
      <c r="H35" s="80"/>
      <c r="L35" s="148"/>
    </row>
    <row r="36" spans="1:12" s="71" customFormat="1" ht="15" customHeight="1">
      <c r="A36" s="59" t="s">
        <v>176</v>
      </c>
      <c r="B36" s="1" t="s">
        <v>160</v>
      </c>
      <c r="C36" s="1"/>
      <c r="D36" s="1"/>
      <c r="E36" s="1"/>
      <c r="H36" s="80"/>
      <c r="L36" s="148"/>
    </row>
    <row r="37" spans="1:12" s="71" customFormat="1" ht="15" customHeight="1">
      <c r="A37" s="59" t="s">
        <v>177</v>
      </c>
      <c r="B37" s="1" t="s">
        <v>161</v>
      </c>
      <c r="C37" s="1"/>
      <c r="D37" s="1"/>
      <c r="E37" s="1"/>
      <c r="F37" s="16" t="s">
        <v>41</v>
      </c>
      <c r="G37" s="58" t="s">
        <v>98</v>
      </c>
      <c r="H37" s="1"/>
      <c r="L37" s="148"/>
    </row>
    <row r="38" spans="1:12" s="71" customFormat="1" ht="15" customHeight="1">
      <c r="A38" s="59" t="s">
        <v>178</v>
      </c>
      <c r="B38" s="1" t="s">
        <v>171</v>
      </c>
      <c r="C38" s="1"/>
      <c r="D38" s="1"/>
      <c r="E38" s="1"/>
      <c r="F38" s="59" t="s">
        <v>180</v>
      </c>
      <c r="G38" s="1" t="s">
        <v>167</v>
      </c>
      <c r="H38" s="1"/>
      <c r="L38" s="148"/>
    </row>
    <row r="39" spans="1:12" s="71" customFormat="1" ht="15" customHeight="1">
      <c r="A39" s="59" t="s">
        <v>179</v>
      </c>
      <c r="B39" s="1" t="s">
        <v>175</v>
      </c>
      <c r="C39" s="1"/>
      <c r="D39" s="1"/>
      <c r="E39" s="1"/>
      <c r="F39" s="1"/>
      <c r="G39" s="1"/>
      <c r="H39" s="1"/>
      <c r="L39" s="148"/>
    </row>
    <row r="40" spans="1:12" s="71" customFormat="1" ht="15" customHeight="1">
      <c r="C40" s="1"/>
      <c r="D40" s="1"/>
      <c r="E40" s="1"/>
      <c r="H40" s="1"/>
      <c r="L40" s="148"/>
    </row>
    <row r="41" spans="1:12" s="71" customFormat="1" ht="15" customHeight="1">
      <c r="A41" s="16" t="s">
        <v>41</v>
      </c>
      <c r="B41" s="58" t="s">
        <v>98</v>
      </c>
      <c r="C41" s="1"/>
      <c r="D41" s="1"/>
      <c r="E41" s="1"/>
      <c r="F41" s="16" t="s">
        <v>181</v>
      </c>
      <c r="G41" s="58" t="s">
        <v>73</v>
      </c>
      <c r="H41" s="1"/>
      <c r="L41" s="148"/>
    </row>
    <row r="42" spans="1:12" s="71" customFormat="1" ht="15" customHeight="1">
      <c r="A42" s="59" t="s">
        <v>155</v>
      </c>
      <c r="B42" s="1" t="s">
        <v>71</v>
      </c>
      <c r="C42" s="1"/>
      <c r="D42" s="1"/>
      <c r="E42" s="1"/>
      <c r="F42" s="1" t="s">
        <v>185</v>
      </c>
      <c r="G42" s="1" t="s">
        <v>187</v>
      </c>
      <c r="H42" s="1"/>
      <c r="L42" s="148"/>
    </row>
    <row r="43" spans="1:12" s="71" customFormat="1" ht="15" customHeight="1">
      <c r="A43" s="1" t="s">
        <v>156</v>
      </c>
      <c r="B43" s="1" t="s">
        <v>89</v>
      </c>
      <c r="C43" s="1"/>
      <c r="D43" s="1"/>
      <c r="E43" s="1"/>
      <c r="F43" s="1" t="s">
        <v>186</v>
      </c>
      <c r="G43" s="1" t="s">
        <v>188</v>
      </c>
      <c r="H43" s="1"/>
      <c r="L43" s="148"/>
    </row>
    <row r="44" spans="1:12" s="71" customFormat="1" ht="15" customHeight="1">
      <c r="A44" s="59" t="s">
        <v>157</v>
      </c>
      <c r="B44" s="1" t="s">
        <v>142</v>
      </c>
      <c r="C44" s="1"/>
      <c r="D44" s="1"/>
      <c r="E44" s="1"/>
      <c r="F44" s="1"/>
      <c r="G44" s="1"/>
      <c r="H44" s="1"/>
      <c r="L44" s="148"/>
    </row>
    <row r="45" spans="1:12" s="71" customFormat="1" ht="15" customHeight="1">
      <c r="L45" s="148"/>
    </row>
    <row r="46" spans="1:12" s="71" customFormat="1" ht="15" customHeight="1">
      <c r="H46" s="80"/>
      <c r="L46" s="148"/>
    </row>
    <row r="47" spans="1:12" s="71" customFormat="1" ht="15" customHeight="1">
      <c r="H47" s="80"/>
      <c r="L47" s="148"/>
    </row>
    <row r="48" spans="1:12" s="71" customFormat="1" ht="15" customHeight="1">
      <c r="H48" s="80"/>
      <c r="L48" s="148"/>
    </row>
    <row r="49" spans="7:12" s="71" customFormat="1" ht="15" customHeight="1">
      <c r="H49" s="80"/>
      <c r="L49" s="148"/>
    </row>
    <row r="50" spans="7:12" s="71" customFormat="1" ht="15" customHeight="1">
      <c r="G50" s="80"/>
      <c r="H50" s="80"/>
      <c r="L50" s="148"/>
    </row>
  </sheetData>
  <mergeCells count="8">
    <mergeCell ref="A9:A13"/>
    <mergeCell ref="A14:A17"/>
    <mergeCell ref="C1:H1"/>
    <mergeCell ref="A3:H3"/>
    <mergeCell ref="F6:G6"/>
    <mergeCell ref="F7:G8"/>
    <mergeCell ref="A7:A8"/>
    <mergeCell ref="B7:C8"/>
  </mergeCells>
  <phoneticPr fontId="229" type="noConversion"/>
  <hyperlinks>
    <hyperlink ref="A2" location="MENU!A1" display="BACK TO MENU" xr:uid="{00000000-0004-0000-0E00-000000000000}"/>
    <hyperlink ref="A27" r:id="rId1" display="http://www.tslines.com/" xr:uid="{00000000-0004-0000-0E00-000001000000}"/>
    <hyperlink ref="B43" r:id="rId2" display="linh.tslhan@viconship.com" xr:uid="{00000000-0004-0000-0E00-000002000000}"/>
    <hyperlink ref="B42" r:id="rId3" xr:uid="{00000000-0004-0000-0E00-000003000000}"/>
    <hyperlink ref="B35" r:id="rId4" display="mailto:cus.tslhph@tslines.com.vn" xr:uid="{00000000-0004-0000-0E00-000004000000}"/>
    <hyperlink ref="F27" r:id="rId5" display="http://www.tslines.com/" xr:uid="{00000000-0004-0000-0E00-000005000000}"/>
    <hyperlink ref="G37" r:id="rId6" xr:uid="{00000000-0004-0000-0E00-000006000000}"/>
    <hyperlink ref="B36" r:id="rId7" xr:uid="{00000000-0004-0000-0E00-000007000000}"/>
    <hyperlink ref="B37" r:id="rId8" display="phuong.carol@tslines.com.vn" xr:uid="{00000000-0004-0000-0E00-000008000000}"/>
    <hyperlink ref="B38" r:id="rId9" xr:uid="{00000000-0004-0000-0E00-000009000000}"/>
    <hyperlink ref="B39" r:id="rId10" xr:uid="{00000000-0004-0000-0E00-00000A000000}"/>
    <hyperlink ref="G41" r:id="rId11" xr:uid="{00000000-0004-0000-0E00-00000B000000}"/>
    <hyperlink ref="B41" r:id="rId12" xr:uid="{00000000-0004-0000-0E00-00000C000000}"/>
    <hyperlink ref="G33" r:id="rId13" display="mailto:cus.tslhph@tslines.com.vn" xr:uid="{00000000-0004-0000-0E00-00000D000000}"/>
  </hyperlinks>
  <pageMargins left="0.16" right="0" top="0" bottom="0.17" header="0" footer="0"/>
  <pageSetup scale="76" orientation="landscape" r:id="rId14"/>
  <headerFooter alignWithMargins="0"/>
  <colBreaks count="1" manualBreakCount="1">
    <brk id="8" max="1048575" man="1"/>
  </colBreaks>
  <drawing r:id="rId1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  <pageSetUpPr fitToPage="1"/>
  </sheetPr>
  <dimension ref="A1:L51"/>
  <sheetViews>
    <sheetView workbookViewId="0"/>
  </sheetViews>
  <sheetFormatPr defaultColWidth="10.875" defaultRowHeight="15" customHeight="1"/>
  <cols>
    <col min="1" max="1" width="18.625" style="1" customWidth="1"/>
    <col min="2" max="2" width="22.625" style="1" customWidth="1"/>
    <col min="3" max="3" width="8.625" style="1" bestFit="1" customWidth="1"/>
    <col min="4" max="4" width="17.25" style="1" customWidth="1"/>
    <col min="5" max="5" width="16.25" style="1" customWidth="1"/>
    <col min="6" max="6" width="16.875" style="1" customWidth="1"/>
    <col min="7" max="7" width="10.875" style="1"/>
    <col min="8" max="8" width="19.625" style="1" customWidth="1"/>
    <col min="9" max="9" width="15.625" style="1" customWidth="1"/>
    <col min="10" max="10" width="11.75" style="178" bestFit="1" customWidth="1"/>
    <col min="11" max="16384" width="10.875" style="1"/>
  </cols>
  <sheetData>
    <row r="1" spans="1:10" s="2" customFormat="1" ht="97.15" customHeight="1" thickBot="1">
      <c r="A1" s="69"/>
      <c r="B1" s="70"/>
      <c r="C1" s="392" t="str">
        <f>'GENERAL INFORMATION'!C1:J6</f>
        <v>T.S. CONTAINER LINES HA NOI COMPANY LIMITED
Address: Room 520 TD Plaza Business Centre, Lot 20,
         Le Hong Phong Str, Hai Phong City, Viet Nam
Tel: 02253.686.985       Fax: 0225.3652557 
E-mail: sales.tslhph@tslines.com.vn    Website: Http:w.tslines.com/EN/</v>
      </c>
      <c r="D1" s="392"/>
      <c r="E1" s="392"/>
      <c r="F1" s="392"/>
      <c r="G1" s="392"/>
      <c r="H1" s="392"/>
      <c r="J1" s="149"/>
    </row>
    <row r="2" spans="1:10" s="2" customFormat="1" ht="15" customHeight="1" thickTop="1">
      <c r="A2" s="50" t="s">
        <v>22</v>
      </c>
      <c r="B2" s="71"/>
      <c r="C2" s="10" t="s">
        <v>11</v>
      </c>
      <c r="D2" s="10">
        <f>MENU!F14</f>
        <v>45057</v>
      </c>
      <c r="E2" s="1"/>
      <c r="F2" s="1"/>
      <c r="G2" s="71"/>
      <c r="H2" s="52"/>
      <c r="J2" s="149"/>
    </row>
    <row r="3" spans="1:10" s="114" customFormat="1" ht="20.25">
      <c r="A3" s="393" t="s">
        <v>222</v>
      </c>
      <c r="B3" s="393"/>
      <c r="C3" s="393"/>
      <c r="D3" s="393"/>
      <c r="E3" s="393"/>
      <c r="F3" s="393"/>
      <c r="G3" s="393"/>
      <c r="H3" s="393"/>
      <c r="J3" s="180"/>
    </row>
    <row r="4" spans="1:10" s="114" customFormat="1" ht="15" customHeight="1">
      <c r="A4" s="120"/>
      <c r="B4" s="121"/>
      <c r="C4" s="121"/>
      <c r="D4" s="121"/>
      <c r="E4" s="121"/>
      <c r="F4" s="121"/>
      <c r="G4" s="121"/>
      <c r="H4" s="116"/>
      <c r="J4" s="180"/>
    </row>
    <row r="5" spans="1:10" s="71" customFormat="1" ht="15" customHeight="1" thickBot="1">
      <c r="A5" s="174" t="s">
        <v>21</v>
      </c>
      <c r="B5" s="118" t="s">
        <v>221</v>
      </c>
      <c r="C5" s="75"/>
      <c r="D5" s="75"/>
      <c r="F5" s="119"/>
      <c r="I5" s="114"/>
    </row>
    <row r="6" spans="1:10" s="71" customFormat="1" ht="15" customHeight="1">
      <c r="A6" s="155" t="s">
        <v>23</v>
      </c>
      <c r="B6" s="156" t="s">
        <v>24</v>
      </c>
      <c r="C6" s="157" t="s">
        <v>25</v>
      </c>
      <c r="D6" s="158" t="s">
        <v>26</v>
      </c>
      <c r="E6" s="160" t="s">
        <v>265</v>
      </c>
      <c r="F6" s="415"/>
      <c r="G6" s="405"/>
      <c r="H6" s="164" t="s">
        <v>265</v>
      </c>
      <c r="I6" s="167" t="s">
        <v>223</v>
      </c>
    </row>
    <row r="7" spans="1:10" s="71" customFormat="1" ht="15" customHeight="1">
      <c r="A7" s="394" t="s">
        <v>20</v>
      </c>
      <c r="B7" s="396"/>
      <c r="C7" s="403"/>
      <c r="D7" s="179" t="s">
        <v>27</v>
      </c>
      <c r="E7" s="162" t="s">
        <v>193</v>
      </c>
      <c r="F7" s="413" t="s">
        <v>42</v>
      </c>
      <c r="G7" s="407"/>
      <c r="H7" s="165" t="s">
        <v>43</v>
      </c>
      <c r="I7" s="168" t="s">
        <v>225</v>
      </c>
    </row>
    <row r="8" spans="1:10" s="71" customFormat="1" ht="15" customHeight="1">
      <c r="A8" s="395"/>
      <c r="B8" s="398"/>
      <c r="C8" s="399"/>
      <c r="D8" s="193"/>
      <c r="E8" s="163" t="s">
        <v>271</v>
      </c>
      <c r="F8" s="414"/>
      <c r="G8" s="409"/>
      <c r="H8" s="166" t="s">
        <v>266</v>
      </c>
      <c r="I8" s="169" t="s">
        <v>226</v>
      </c>
    </row>
    <row r="9" spans="1:10" s="71" customFormat="1" ht="15" customHeight="1">
      <c r="A9" s="410" t="s">
        <v>283</v>
      </c>
      <c r="B9" s="183" t="s">
        <v>281</v>
      </c>
      <c r="C9" s="186" t="s">
        <v>273</v>
      </c>
      <c r="D9" s="188">
        <v>44867</v>
      </c>
      <c r="E9" s="186">
        <f t="shared" ref="E9:E17" si="0">D9+2</f>
        <v>44869</v>
      </c>
      <c r="F9" s="188" t="s">
        <v>353</v>
      </c>
      <c r="G9" s="186" t="s">
        <v>354</v>
      </c>
      <c r="H9" s="184">
        <v>44878</v>
      </c>
      <c r="I9" s="186">
        <f>H9+30</f>
        <v>44908</v>
      </c>
    </row>
    <row r="10" spans="1:10" s="71" customFormat="1" ht="15" customHeight="1">
      <c r="A10" s="411"/>
      <c r="B10" s="183" t="s">
        <v>258</v>
      </c>
      <c r="C10" s="186" t="s">
        <v>227</v>
      </c>
      <c r="D10" s="188">
        <f t="shared" ref="D10:D13" si="1">D9+7</f>
        <v>44874</v>
      </c>
      <c r="E10" s="186">
        <f t="shared" si="0"/>
        <v>44876</v>
      </c>
      <c r="F10" s="188" t="s">
        <v>355</v>
      </c>
      <c r="G10" s="186" t="s">
        <v>356</v>
      </c>
      <c r="H10" s="184">
        <v>44903</v>
      </c>
      <c r="I10" s="186">
        <f t="shared" ref="I10:I13" si="2">H10+30</f>
        <v>44933</v>
      </c>
    </row>
    <row r="11" spans="1:10" s="71" customFormat="1" ht="15" customHeight="1">
      <c r="A11" s="411"/>
      <c r="B11" s="183" t="s">
        <v>290</v>
      </c>
      <c r="C11" s="186" t="s">
        <v>279</v>
      </c>
      <c r="D11" s="188">
        <f t="shared" si="1"/>
        <v>44881</v>
      </c>
      <c r="E11" s="186">
        <f t="shared" si="0"/>
        <v>44883</v>
      </c>
      <c r="F11" s="188" t="s">
        <v>355</v>
      </c>
      <c r="G11" s="186" t="s">
        <v>356</v>
      </c>
      <c r="H11" s="184">
        <v>44903</v>
      </c>
      <c r="I11" s="186">
        <f t="shared" si="2"/>
        <v>44933</v>
      </c>
    </row>
    <row r="12" spans="1:10" s="71" customFormat="1" ht="15" customHeight="1">
      <c r="A12" s="411"/>
      <c r="B12" s="183" t="s">
        <v>281</v>
      </c>
      <c r="C12" s="186" t="s">
        <v>274</v>
      </c>
      <c r="D12" s="188">
        <f t="shared" si="1"/>
        <v>44888</v>
      </c>
      <c r="E12" s="186">
        <f t="shared" si="0"/>
        <v>44890</v>
      </c>
      <c r="F12" s="188" t="s">
        <v>357</v>
      </c>
      <c r="G12" s="186" t="s">
        <v>356</v>
      </c>
      <c r="H12" s="184">
        <v>44903</v>
      </c>
      <c r="I12" s="186">
        <f t="shared" si="2"/>
        <v>44933</v>
      </c>
    </row>
    <row r="13" spans="1:10" s="71" customFormat="1" ht="15" customHeight="1" thickBot="1">
      <c r="A13" s="412"/>
      <c r="B13" s="182" t="s">
        <v>258</v>
      </c>
      <c r="C13" s="187" t="s">
        <v>231</v>
      </c>
      <c r="D13" s="189">
        <f t="shared" si="1"/>
        <v>44895</v>
      </c>
      <c r="E13" s="187">
        <f t="shared" si="0"/>
        <v>44897</v>
      </c>
      <c r="F13" s="189" t="s">
        <v>355</v>
      </c>
      <c r="G13" s="187" t="s">
        <v>356</v>
      </c>
      <c r="H13" s="226">
        <v>44903</v>
      </c>
      <c r="I13" s="187">
        <f t="shared" si="2"/>
        <v>44933</v>
      </c>
    </row>
    <row r="14" spans="1:10" s="71" customFormat="1" ht="15" hidden="1" customHeight="1">
      <c r="A14" s="410" t="s">
        <v>284</v>
      </c>
      <c r="B14" s="183" t="s">
        <v>290</v>
      </c>
      <c r="C14" s="186" t="s">
        <v>256</v>
      </c>
      <c r="D14" s="188">
        <v>44902</v>
      </c>
      <c r="E14" s="186">
        <f t="shared" si="0"/>
        <v>44904</v>
      </c>
      <c r="F14" s="183"/>
      <c r="G14" s="186"/>
      <c r="H14" s="188"/>
      <c r="I14" s="186"/>
    </row>
    <row r="15" spans="1:10" s="71" customFormat="1" ht="15" hidden="1" customHeight="1">
      <c r="A15" s="411"/>
      <c r="B15" s="183" t="s">
        <v>281</v>
      </c>
      <c r="C15" s="186" t="s">
        <v>275</v>
      </c>
      <c r="D15" s="188">
        <f t="shared" ref="D15:D16" si="3">D14+7</f>
        <v>44909</v>
      </c>
      <c r="E15" s="186">
        <f t="shared" si="0"/>
        <v>44911</v>
      </c>
      <c r="F15" s="183"/>
      <c r="G15" s="186"/>
      <c r="H15" s="188"/>
      <c r="I15" s="186"/>
    </row>
    <row r="16" spans="1:10" s="71" customFormat="1" ht="15" hidden="1" customHeight="1">
      <c r="A16" s="411"/>
      <c r="B16" s="197" t="s">
        <v>258</v>
      </c>
      <c r="C16" s="198" t="s">
        <v>279</v>
      </c>
      <c r="D16" s="188">
        <f t="shared" si="3"/>
        <v>44916</v>
      </c>
      <c r="E16" s="186">
        <f t="shared" si="0"/>
        <v>44918</v>
      </c>
      <c r="F16" s="197"/>
      <c r="G16" s="198"/>
      <c r="H16" s="188"/>
      <c r="I16" s="186"/>
    </row>
    <row r="17" spans="1:12" s="71" customFormat="1" ht="15" hidden="1" customHeight="1" thickBot="1">
      <c r="A17" s="412"/>
      <c r="B17" s="182" t="s">
        <v>290</v>
      </c>
      <c r="C17" s="187" t="s">
        <v>257</v>
      </c>
      <c r="D17" s="189">
        <f>D16+7</f>
        <v>44923</v>
      </c>
      <c r="E17" s="187">
        <f t="shared" si="0"/>
        <v>44925</v>
      </c>
      <c r="F17" s="182"/>
      <c r="G17" s="187"/>
      <c r="H17" s="189"/>
      <c r="I17" s="187"/>
    </row>
    <row r="18" spans="1:12" s="75" customFormat="1" ht="15" customHeight="1">
      <c r="B18" s="170" t="s">
        <v>358</v>
      </c>
    </row>
    <row r="19" spans="1:12" s="71" customFormat="1" ht="15" customHeight="1">
      <c r="A19" s="13"/>
      <c r="B19" s="122"/>
      <c r="C19" s="75"/>
      <c r="D19" s="75"/>
      <c r="F19" s="77"/>
      <c r="G19" s="77"/>
      <c r="H19" s="77"/>
      <c r="I19" s="1"/>
    </row>
    <row r="20" spans="1:12" s="71" customFormat="1" ht="15" customHeight="1">
      <c r="B20" s="75"/>
      <c r="C20" s="75"/>
      <c r="D20" s="75"/>
      <c r="F20" s="77"/>
      <c r="G20" s="77"/>
      <c r="H20" s="77"/>
      <c r="L20" s="148"/>
    </row>
    <row r="21" spans="1:12" s="71" customFormat="1" ht="15" customHeight="1">
      <c r="A21" s="73" t="s">
        <v>191</v>
      </c>
      <c r="B21" s="74"/>
      <c r="C21" s="75"/>
      <c r="D21" s="75"/>
      <c r="E21" s="76"/>
      <c r="F21" s="76"/>
      <c r="G21" s="77"/>
      <c r="H21" s="77"/>
      <c r="I21" s="114"/>
      <c r="J21" s="148"/>
    </row>
    <row r="22" spans="1:12" s="71" customFormat="1" ht="15" customHeight="1">
      <c r="A22" s="78" t="s">
        <v>95</v>
      </c>
      <c r="G22" s="77"/>
      <c r="H22" s="77"/>
      <c r="I22" s="114"/>
      <c r="J22" s="148"/>
    </row>
    <row r="23" spans="1:12" s="71" customFormat="1" ht="15" customHeight="1">
      <c r="A23" s="79" t="s">
        <v>190</v>
      </c>
      <c r="G23" s="77"/>
      <c r="H23" s="77"/>
      <c r="I23" s="114"/>
      <c r="J23" s="180"/>
    </row>
    <row r="24" spans="1:12" s="71" customFormat="1" ht="15" customHeight="1">
      <c r="A24" s="15"/>
      <c r="B24" s="3"/>
      <c r="C24" s="1"/>
      <c r="D24" s="1"/>
      <c r="E24" s="1"/>
      <c r="F24" s="1"/>
      <c r="G24" s="77"/>
      <c r="H24" s="77"/>
      <c r="I24" s="114"/>
      <c r="J24" s="180"/>
    </row>
    <row r="25" spans="1:12" s="71" customFormat="1" ht="15" customHeight="1">
      <c r="A25" s="16" t="s">
        <v>33</v>
      </c>
      <c r="B25" s="3"/>
      <c r="C25" s="3"/>
      <c r="D25" s="3"/>
      <c r="E25" s="3"/>
      <c r="F25" s="16" t="s">
        <v>34</v>
      </c>
      <c r="G25" s="77"/>
      <c r="H25" s="77"/>
      <c r="I25" s="114"/>
      <c r="J25" s="180"/>
    </row>
    <row r="26" spans="1:12" s="71" customFormat="1" ht="15" customHeight="1">
      <c r="A26" s="63" t="s">
        <v>114</v>
      </c>
      <c r="B26" s="1"/>
      <c r="C26" s="1"/>
      <c r="D26" s="1"/>
      <c r="E26" s="4"/>
      <c r="F26" s="1" t="s">
        <v>116</v>
      </c>
      <c r="G26" s="77"/>
      <c r="H26" s="77"/>
      <c r="I26" s="114"/>
      <c r="J26" s="180"/>
    </row>
    <row r="27" spans="1:12" s="71" customFormat="1" ht="15" customHeight="1">
      <c r="A27" s="1" t="s">
        <v>115</v>
      </c>
      <c r="B27" s="1"/>
      <c r="C27" s="1"/>
      <c r="D27" s="1"/>
      <c r="E27" s="4"/>
      <c r="F27" s="1" t="s">
        <v>199</v>
      </c>
      <c r="G27" s="77"/>
      <c r="H27" s="77"/>
      <c r="I27" s="114"/>
      <c r="J27" s="180"/>
    </row>
    <row r="28" spans="1:12" s="71" customFormat="1" ht="15" customHeight="1">
      <c r="A28" s="1" t="s">
        <v>35</v>
      </c>
      <c r="B28" s="1"/>
      <c r="C28" s="1"/>
      <c r="D28" s="4"/>
      <c r="E28" s="4"/>
      <c r="F28" s="1" t="s">
        <v>35</v>
      </c>
      <c r="G28" s="77"/>
      <c r="H28" s="77"/>
      <c r="I28" s="114"/>
      <c r="J28" s="180"/>
    </row>
    <row r="29" spans="1:12" s="71" customFormat="1" ht="15" customHeight="1">
      <c r="A29" s="1"/>
      <c r="B29" s="1"/>
      <c r="C29" s="1"/>
      <c r="D29" s="4"/>
      <c r="E29" s="4"/>
      <c r="F29" s="1"/>
      <c r="G29" s="77"/>
      <c r="H29" s="77"/>
      <c r="I29" s="114"/>
      <c r="J29" s="180"/>
    </row>
    <row r="30" spans="1:12" s="71" customFormat="1" ht="15" customHeight="1">
      <c r="A30" s="16" t="s">
        <v>36</v>
      </c>
      <c r="B30" s="3"/>
      <c r="C30" s="1"/>
      <c r="D30" s="1"/>
      <c r="E30" s="1"/>
      <c r="F30" s="16" t="s">
        <v>36</v>
      </c>
      <c r="G30" s="77"/>
      <c r="H30" s="77"/>
      <c r="I30" s="114"/>
      <c r="J30" s="180"/>
    </row>
    <row r="31" spans="1:12" s="71" customFormat="1" ht="15" customHeight="1">
      <c r="A31" s="1" t="s">
        <v>149</v>
      </c>
      <c r="B31" s="1" t="s">
        <v>37</v>
      </c>
      <c r="C31" s="1"/>
      <c r="D31" s="1"/>
      <c r="E31" s="1"/>
      <c r="F31" s="1" t="s">
        <v>152</v>
      </c>
      <c r="G31" s="1" t="s">
        <v>38</v>
      </c>
      <c r="H31" s="1"/>
      <c r="I31" s="114"/>
      <c r="J31" s="180"/>
    </row>
    <row r="32" spans="1:12" s="71" customFormat="1" ht="15" customHeight="1">
      <c r="A32" s="1" t="s">
        <v>150</v>
      </c>
      <c r="B32" s="1" t="s">
        <v>39</v>
      </c>
      <c r="C32" s="1"/>
      <c r="D32" s="1"/>
      <c r="E32" s="1"/>
      <c r="F32" s="1"/>
      <c r="G32" s="77"/>
      <c r="H32" s="77"/>
      <c r="I32" s="114"/>
      <c r="J32" s="180"/>
    </row>
    <row r="33" spans="1:10" s="71" customFormat="1" ht="15" customHeight="1">
      <c r="A33" s="1" t="s">
        <v>151</v>
      </c>
      <c r="B33" s="1" t="s">
        <v>40</v>
      </c>
      <c r="C33" s="1"/>
      <c r="D33" s="1"/>
      <c r="E33" s="1"/>
      <c r="H33" s="76"/>
      <c r="J33" s="148"/>
    </row>
    <row r="34" spans="1:10" s="71" customFormat="1" ht="15" customHeight="1">
      <c r="A34" s="1" t="s">
        <v>162</v>
      </c>
      <c r="B34" s="1" t="s">
        <v>189</v>
      </c>
      <c r="C34" s="1"/>
      <c r="D34" s="1"/>
      <c r="E34" s="1"/>
      <c r="F34" s="16" t="s">
        <v>154</v>
      </c>
      <c r="G34" s="58" t="s">
        <v>68</v>
      </c>
      <c r="H34" s="80"/>
      <c r="J34" s="148"/>
    </row>
    <row r="35" spans="1:10" s="71" customFormat="1" ht="15" customHeight="1">
      <c r="A35" s="1"/>
      <c r="B35" s="1"/>
      <c r="C35" s="1"/>
      <c r="D35" s="1"/>
      <c r="E35" s="1"/>
      <c r="F35" s="1" t="s">
        <v>153</v>
      </c>
      <c r="G35" s="1" t="s">
        <v>94</v>
      </c>
      <c r="H35" s="80"/>
      <c r="J35" s="148"/>
    </row>
    <row r="36" spans="1:10" s="71" customFormat="1" ht="15" customHeight="1">
      <c r="A36" s="16" t="s">
        <v>154</v>
      </c>
      <c r="B36" s="58" t="s">
        <v>68</v>
      </c>
      <c r="C36" s="1"/>
      <c r="D36" s="1"/>
      <c r="E36" s="1"/>
      <c r="H36" s="80"/>
      <c r="J36" s="148"/>
    </row>
    <row r="37" spans="1:10" s="71" customFormat="1" ht="15" customHeight="1">
      <c r="A37" s="59" t="s">
        <v>176</v>
      </c>
      <c r="B37" s="1" t="s">
        <v>160</v>
      </c>
      <c r="C37" s="1"/>
      <c r="D37" s="1"/>
      <c r="E37" s="1"/>
      <c r="H37" s="80"/>
      <c r="J37" s="148"/>
    </row>
    <row r="38" spans="1:10" s="71" customFormat="1" ht="15" customHeight="1">
      <c r="A38" s="59" t="s">
        <v>177</v>
      </c>
      <c r="B38" s="1" t="s">
        <v>161</v>
      </c>
      <c r="C38" s="1"/>
      <c r="D38" s="1"/>
      <c r="E38" s="1"/>
      <c r="F38" s="16" t="s">
        <v>41</v>
      </c>
      <c r="G38" s="58" t="s">
        <v>98</v>
      </c>
      <c r="H38" s="1"/>
      <c r="J38" s="148"/>
    </row>
    <row r="39" spans="1:10" s="71" customFormat="1" ht="15" customHeight="1">
      <c r="A39" s="59" t="s">
        <v>178</v>
      </c>
      <c r="B39" s="1" t="s">
        <v>171</v>
      </c>
      <c r="C39" s="1"/>
      <c r="D39" s="1"/>
      <c r="E39" s="1"/>
      <c r="F39" s="59" t="s">
        <v>180</v>
      </c>
      <c r="G39" s="1" t="s">
        <v>167</v>
      </c>
      <c r="H39" s="1"/>
      <c r="J39" s="148"/>
    </row>
    <row r="40" spans="1:10" s="71" customFormat="1" ht="15" customHeight="1">
      <c r="A40" s="59" t="s">
        <v>179</v>
      </c>
      <c r="B40" s="1" t="s">
        <v>175</v>
      </c>
      <c r="C40" s="1"/>
      <c r="D40" s="1"/>
      <c r="E40" s="1"/>
      <c r="F40" s="1"/>
      <c r="G40" s="1"/>
      <c r="H40" s="1"/>
      <c r="J40" s="148"/>
    </row>
    <row r="41" spans="1:10" s="71" customFormat="1" ht="15" customHeight="1">
      <c r="C41" s="1"/>
      <c r="D41" s="1"/>
      <c r="E41" s="1"/>
      <c r="H41" s="1"/>
      <c r="J41" s="148"/>
    </row>
    <row r="42" spans="1:10" s="71" customFormat="1" ht="15" customHeight="1">
      <c r="A42" s="16" t="s">
        <v>41</v>
      </c>
      <c r="B42" s="58" t="s">
        <v>98</v>
      </c>
      <c r="C42" s="1"/>
      <c r="D42" s="1"/>
      <c r="E42" s="1"/>
      <c r="F42" s="16" t="s">
        <v>181</v>
      </c>
      <c r="G42" s="58" t="s">
        <v>73</v>
      </c>
      <c r="H42" s="1"/>
      <c r="J42" s="148"/>
    </row>
    <row r="43" spans="1:10" s="71" customFormat="1" ht="15" customHeight="1">
      <c r="A43" s="59" t="s">
        <v>155</v>
      </c>
      <c r="B43" s="1" t="s">
        <v>71</v>
      </c>
      <c r="C43" s="1"/>
      <c r="D43" s="1"/>
      <c r="E43" s="1"/>
      <c r="F43" s="1" t="s">
        <v>185</v>
      </c>
      <c r="G43" s="1" t="s">
        <v>187</v>
      </c>
      <c r="H43" s="1"/>
      <c r="J43" s="148"/>
    </row>
    <row r="44" spans="1:10" s="71" customFormat="1" ht="15" customHeight="1">
      <c r="A44" s="1" t="s">
        <v>156</v>
      </c>
      <c r="B44" s="1" t="s">
        <v>89</v>
      </c>
      <c r="C44" s="1"/>
      <c r="D44" s="1"/>
      <c r="E44" s="1"/>
      <c r="F44" s="1" t="s">
        <v>186</v>
      </c>
      <c r="G44" s="1" t="s">
        <v>188</v>
      </c>
      <c r="H44" s="1"/>
      <c r="J44" s="148"/>
    </row>
    <row r="45" spans="1:10" s="71" customFormat="1" ht="15" customHeight="1">
      <c r="A45" s="59" t="s">
        <v>157</v>
      </c>
      <c r="B45" s="1" t="s">
        <v>142</v>
      </c>
      <c r="C45" s="1"/>
      <c r="D45" s="1"/>
      <c r="E45" s="1"/>
      <c r="F45" s="1"/>
      <c r="G45" s="1"/>
      <c r="H45" s="1"/>
      <c r="J45" s="148"/>
    </row>
    <row r="46" spans="1:10" s="71" customFormat="1" ht="15" customHeight="1">
      <c r="J46" s="148"/>
    </row>
    <row r="47" spans="1:10" s="71" customFormat="1" ht="15" customHeight="1">
      <c r="H47" s="80"/>
      <c r="J47" s="148"/>
    </row>
    <row r="48" spans="1:10" s="71" customFormat="1" ht="15" customHeight="1">
      <c r="H48" s="80"/>
      <c r="J48" s="148"/>
    </row>
    <row r="49" spans="7:10" s="71" customFormat="1" ht="15" customHeight="1">
      <c r="H49" s="80"/>
      <c r="J49" s="148"/>
    </row>
    <row r="50" spans="7:10" s="71" customFormat="1" ht="15" customHeight="1">
      <c r="H50" s="80"/>
      <c r="J50" s="148"/>
    </row>
    <row r="51" spans="7:10" s="71" customFormat="1" ht="15" customHeight="1">
      <c r="G51" s="80"/>
      <c r="H51" s="80"/>
      <c r="J51" s="148"/>
    </row>
  </sheetData>
  <mergeCells count="8">
    <mergeCell ref="A9:A13"/>
    <mergeCell ref="A14:A17"/>
    <mergeCell ref="C1:H1"/>
    <mergeCell ref="A3:H3"/>
    <mergeCell ref="A7:A8"/>
    <mergeCell ref="B7:C8"/>
    <mergeCell ref="F7:G8"/>
    <mergeCell ref="F6:G6"/>
  </mergeCells>
  <phoneticPr fontId="229" type="noConversion"/>
  <hyperlinks>
    <hyperlink ref="A2" location="MENU!A1" display="BACK TO MENU" xr:uid="{00000000-0004-0000-0F00-000000000000}"/>
    <hyperlink ref="A28" r:id="rId1" display="http://www.tslines.com/" xr:uid="{00000000-0004-0000-0F00-000001000000}"/>
    <hyperlink ref="B44" r:id="rId2" display="linh.tslhan@viconship.com" xr:uid="{00000000-0004-0000-0F00-000002000000}"/>
    <hyperlink ref="B43" r:id="rId3" xr:uid="{00000000-0004-0000-0F00-000003000000}"/>
    <hyperlink ref="B36" r:id="rId4" display="mailto:cus.tslhph@tslines.com.vn" xr:uid="{00000000-0004-0000-0F00-000004000000}"/>
    <hyperlink ref="F28" r:id="rId5" display="http://www.tslines.com/" xr:uid="{00000000-0004-0000-0F00-000005000000}"/>
    <hyperlink ref="G38" r:id="rId6" xr:uid="{00000000-0004-0000-0F00-000006000000}"/>
    <hyperlink ref="B37" r:id="rId7" xr:uid="{00000000-0004-0000-0F00-000007000000}"/>
    <hyperlink ref="B38" r:id="rId8" display="phuong.carol@tslines.com.vn" xr:uid="{00000000-0004-0000-0F00-000008000000}"/>
    <hyperlink ref="B39" r:id="rId9" xr:uid="{00000000-0004-0000-0F00-000009000000}"/>
    <hyperlink ref="B40" r:id="rId10" xr:uid="{00000000-0004-0000-0F00-00000A000000}"/>
    <hyperlink ref="G42" r:id="rId11" xr:uid="{00000000-0004-0000-0F00-00000B000000}"/>
    <hyperlink ref="B42" r:id="rId12" xr:uid="{00000000-0004-0000-0F00-00000C000000}"/>
    <hyperlink ref="G34" r:id="rId13" display="mailto:cus.tslhph@tslines.com.vn" xr:uid="{00000000-0004-0000-0F00-00000D000000}"/>
  </hyperlinks>
  <pageMargins left="0.16" right="0" top="0" bottom="0.17" header="0" footer="0"/>
  <pageSetup scale="76" orientation="landscape" r:id="rId14"/>
  <headerFooter alignWithMargins="0"/>
  <drawing r:id="rId1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E83E0-AB3D-4868-AEDC-1666EBDABFBB}">
  <sheetPr>
    <tabColor rgb="FFFF0000"/>
  </sheetPr>
  <dimension ref="A1:Q46"/>
  <sheetViews>
    <sheetView workbookViewId="0"/>
  </sheetViews>
  <sheetFormatPr defaultColWidth="17" defaultRowHeight="15" customHeight="1"/>
  <cols>
    <col min="1" max="1" width="17.875" style="1" customWidth="1"/>
    <col min="2" max="2" width="22.625" style="1" customWidth="1"/>
    <col min="3" max="3" width="10.875" style="1" customWidth="1"/>
    <col min="4" max="5" width="17" style="1"/>
    <col min="6" max="6" width="18.875" style="1" customWidth="1"/>
    <col min="7" max="16384" width="17" style="1"/>
  </cols>
  <sheetData>
    <row r="1" spans="1:17" s="2" customFormat="1" ht="97.15" customHeight="1" thickBot="1">
      <c r="A1" s="69"/>
      <c r="B1" s="70"/>
      <c r="C1" s="392" t="str">
        <f>'[2]GENERAL INFORMATION'!C1:J6</f>
        <v>T.S. CONTAINER LINES HA NOI COMPANY LIMITED
Address: Room 520 TD Plaza Business Centre, Lot 20,
         Le Hong Phong Str, Hai Phong City, Viet Nam
Tel: 0225.3552270       Fax: 0225.3652557 
E-mail: sales.tslhph@tslines.com.vn    Website: Http://www.tslines.com/EN/</v>
      </c>
      <c r="D1" s="392"/>
      <c r="E1" s="392"/>
      <c r="F1" s="392"/>
      <c r="G1" s="392"/>
      <c r="H1" s="392"/>
      <c r="I1" s="392"/>
      <c r="J1" s="392"/>
    </row>
    <row r="2" spans="1:17" s="114" customFormat="1" ht="15" customHeight="1" thickTop="1">
      <c r="A2" s="50" t="s">
        <v>22</v>
      </c>
      <c r="B2" s="71"/>
      <c r="C2" s="10" t="s">
        <v>11</v>
      </c>
      <c r="D2" s="10">
        <f>MENU!F14</f>
        <v>45057</v>
      </c>
      <c r="E2" s="1"/>
      <c r="F2" s="150"/>
      <c r="G2" s="13"/>
      <c r="H2" s="14"/>
    </row>
    <row r="3" spans="1:17" s="114" customFormat="1" ht="20.25">
      <c r="A3" s="393" t="s">
        <v>241</v>
      </c>
      <c r="B3" s="393"/>
      <c r="C3" s="393"/>
      <c r="D3" s="393"/>
      <c r="E3" s="393"/>
      <c r="F3" s="393"/>
      <c r="G3" s="393"/>
      <c r="H3" s="393"/>
      <c r="M3" s="1"/>
      <c r="N3" s="1"/>
      <c r="O3" s="1"/>
      <c r="P3" s="1"/>
      <c r="Q3" s="1"/>
    </row>
    <row r="4" spans="1:17" s="114" customFormat="1" ht="15" customHeight="1">
      <c r="A4" s="153"/>
      <c r="B4" s="151"/>
      <c r="C4" s="152"/>
      <c r="D4" s="150"/>
      <c r="E4" s="171"/>
      <c r="F4" s="13"/>
      <c r="G4" s="14"/>
      <c r="H4" s="14"/>
      <c r="M4" s="1"/>
      <c r="N4" s="1"/>
      <c r="O4" s="1"/>
      <c r="P4" s="1"/>
      <c r="Q4" s="1"/>
    </row>
    <row r="5" spans="1:17" ht="15" customHeight="1" thickBot="1">
      <c r="A5" s="174" t="s">
        <v>194</v>
      </c>
      <c r="B5" s="118" t="s">
        <v>240</v>
      </c>
      <c r="C5" s="172"/>
      <c r="E5" s="109"/>
      <c r="F5" s="113"/>
      <c r="G5" s="113"/>
      <c r="H5" s="71"/>
      <c r="I5" s="71"/>
    </row>
    <row r="6" spans="1:17" ht="15" customHeight="1">
      <c r="A6" s="155" t="s">
        <v>23</v>
      </c>
      <c r="B6" s="156" t="s">
        <v>24</v>
      </c>
      <c r="C6" s="157" t="s">
        <v>25</v>
      </c>
      <c r="D6" s="158" t="s">
        <v>26</v>
      </c>
      <c r="E6" s="160" t="s">
        <v>262</v>
      </c>
      <c r="F6" s="404"/>
      <c r="G6" s="405"/>
      <c r="H6" s="164" t="s">
        <v>262</v>
      </c>
      <c r="I6" s="175" t="s">
        <v>255</v>
      </c>
      <c r="J6" s="175" t="s">
        <v>253</v>
      </c>
      <c r="K6" s="175" t="s">
        <v>252</v>
      </c>
      <c r="L6" s="167" t="s">
        <v>235</v>
      </c>
    </row>
    <row r="7" spans="1:17" ht="15" customHeight="1">
      <c r="A7" s="394" t="s">
        <v>20</v>
      </c>
      <c r="B7" s="396"/>
      <c r="C7" s="397"/>
      <c r="D7" s="179" t="s">
        <v>27</v>
      </c>
      <c r="E7" s="162" t="s">
        <v>264</v>
      </c>
      <c r="F7" s="406" t="s">
        <v>228</v>
      </c>
      <c r="G7" s="407"/>
      <c r="H7" s="165" t="s">
        <v>43</v>
      </c>
      <c r="I7" s="176" t="s">
        <v>239</v>
      </c>
      <c r="J7" s="176" t="s">
        <v>238</v>
      </c>
      <c r="K7" s="176" t="s">
        <v>237</v>
      </c>
      <c r="L7" s="168" t="s">
        <v>236</v>
      </c>
    </row>
    <row r="8" spans="1:17" ht="15" customHeight="1">
      <c r="A8" s="395"/>
      <c r="B8" s="398"/>
      <c r="C8" s="399"/>
      <c r="D8" s="193" t="s">
        <v>216</v>
      </c>
      <c r="E8" s="163" t="s">
        <v>263</v>
      </c>
      <c r="F8" s="408"/>
      <c r="G8" s="409"/>
      <c r="H8" s="166" t="s">
        <v>263</v>
      </c>
      <c r="I8" s="176" t="s">
        <v>234</v>
      </c>
      <c r="J8" s="176" t="s">
        <v>254</v>
      </c>
      <c r="K8" s="176" t="s">
        <v>233</v>
      </c>
      <c r="L8" s="169" t="s">
        <v>232</v>
      </c>
    </row>
    <row r="9" spans="1:17" ht="15" customHeight="1">
      <c r="A9" s="416" t="s">
        <v>217</v>
      </c>
      <c r="B9" s="183" t="s">
        <v>282</v>
      </c>
      <c r="C9" s="186" t="s">
        <v>346</v>
      </c>
      <c r="D9" s="188">
        <v>44865</v>
      </c>
      <c r="E9" s="186">
        <f t="shared" ref="E9:E13" si="0">D9+3</f>
        <v>44868</v>
      </c>
      <c r="F9" s="234" t="s">
        <v>285</v>
      </c>
      <c r="G9" s="235" t="s">
        <v>286</v>
      </c>
      <c r="H9" s="236">
        <v>44889</v>
      </c>
      <c r="I9" s="237">
        <f t="shared" ref="I9:I13" si="1">H9+38</f>
        <v>44927</v>
      </c>
      <c r="J9" s="237">
        <f t="shared" ref="J9:J13" si="2">H9+40</f>
        <v>44929</v>
      </c>
      <c r="K9" s="237">
        <f t="shared" ref="K9:K13" si="3">H9+44</f>
        <v>44933</v>
      </c>
      <c r="L9" s="235">
        <f t="shared" ref="L9:L13" si="4">H9+47</f>
        <v>44936</v>
      </c>
    </row>
    <row r="10" spans="1:17" ht="15" customHeight="1">
      <c r="A10" s="417"/>
      <c r="B10" s="197" t="s">
        <v>351</v>
      </c>
      <c r="C10" s="198" t="s">
        <v>352</v>
      </c>
      <c r="D10" s="188">
        <v>44872</v>
      </c>
      <c r="E10" s="186">
        <f t="shared" si="0"/>
        <v>44875</v>
      </c>
      <c r="F10" s="234" t="s">
        <v>285</v>
      </c>
      <c r="G10" s="235" t="s">
        <v>286</v>
      </c>
      <c r="H10" s="236">
        <v>44889</v>
      </c>
      <c r="I10" s="237">
        <f t="shared" ref="I10:I12" si="5">H10+38</f>
        <v>44927</v>
      </c>
      <c r="J10" s="237">
        <f t="shared" ref="J10:J12" si="6">H10+40</f>
        <v>44929</v>
      </c>
      <c r="K10" s="237">
        <f t="shared" ref="K10:K12" si="7">H10+44</f>
        <v>44933</v>
      </c>
      <c r="L10" s="235">
        <f t="shared" ref="L10:L12" si="8">H10+47</f>
        <v>44936</v>
      </c>
    </row>
    <row r="11" spans="1:17" ht="15" customHeight="1">
      <c r="A11" s="417"/>
      <c r="B11" s="197" t="s">
        <v>347</v>
      </c>
      <c r="C11" s="198" t="s">
        <v>348</v>
      </c>
      <c r="D11" s="184">
        <v>44879</v>
      </c>
      <c r="E11" s="186">
        <f t="shared" si="0"/>
        <v>44882</v>
      </c>
      <c r="F11" s="234" t="s">
        <v>285</v>
      </c>
      <c r="G11" s="235" t="s">
        <v>286</v>
      </c>
      <c r="H11" s="237">
        <v>44889</v>
      </c>
      <c r="I11" s="237">
        <f t="shared" si="5"/>
        <v>44927</v>
      </c>
      <c r="J11" s="237">
        <f t="shared" si="6"/>
        <v>44929</v>
      </c>
      <c r="K11" s="237">
        <f t="shared" si="7"/>
        <v>44933</v>
      </c>
      <c r="L11" s="235">
        <f t="shared" si="8"/>
        <v>44936</v>
      </c>
    </row>
    <row r="12" spans="1:17" ht="15" customHeight="1">
      <c r="A12" s="417"/>
      <c r="B12" s="197" t="s">
        <v>347</v>
      </c>
      <c r="C12" s="198" t="s">
        <v>349</v>
      </c>
      <c r="D12" s="184">
        <f t="shared" ref="D12:D13" si="9">D11+7</f>
        <v>44886</v>
      </c>
      <c r="E12" s="186">
        <f t="shared" si="0"/>
        <v>44889</v>
      </c>
      <c r="F12" s="238" t="s">
        <v>287</v>
      </c>
      <c r="G12" s="239" t="s">
        <v>261</v>
      </c>
      <c r="H12" s="237">
        <v>44910</v>
      </c>
      <c r="I12" s="237">
        <f t="shared" si="5"/>
        <v>44948</v>
      </c>
      <c r="J12" s="237">
        <f t="shared" si="6"/>
        <v>44950</v>
      </c>
      <c r="K12" s="237">
        <f t="shared" si="7"/>
        <v>44954</v>
      </c>
      <c r="L12" s="235">
        <f t="shared" si="8"/>
        <v>44957</v>
      </c>
    </row>
    <row r="13" spans="1:17" ht="15" customHeight="1" thickBot="1">
      <c r="A13" s="418"/>
      <c r="B13" s="182" t="s">
        <v>347</v>
      </c>
      <c r="C13" s="187" t="s">
        <v>350</v>
      </c>
      <c r="D13" s="185">
        <f t="shared" si="9"/>
        <v>44893</v>
      </c>
      <c r="E13" s="187">
        <f t="shared" si="0"/>
        <v>44896</v>
      </c>
      <c r="F13" s="240" t="s">
        <v>287</v>
      </c>
      <c r="G13" s="241" t="s">
        <v>261</v>
      </c>
      <c r="H13" s="242">
        <v>44910</v>
      </c>
      <c r="I13" s="242">
        <f t="shared" si="1"/>
        <v>44948</v>
      </c>
      <c r="J13" s="242">
        <f t="shared" si="2"/>
        <v>44950</v>
      </c>
      <c r="K13" s="242">
        <f t="shared" si="3"/>
        <v>44954</v>
      </c>
      <c r="L13" s="241">
        <f t="shared" si="4"/>
        <v>44957</v>
      </c>
    </row>
    <row r="14" spans="1:17" ht="15" customHeight="1">
      <c r="A14" s="154"/>
      <c r="B14" s="243" t="s">
        <v>359</v>
      </c>
      <c r="C14" s="115"/>
      <c r="D14" s="115"/>
      <c r="E14" s="115"/>
      <c r="F14" s="115"/>
      <c r="G14" s="115"/>
      <c r="H14" s="115"/>
      <c r="I14" s="115"/>
    </row>
    <row r="15" spans="1:17" ht="15" customHeight="1">
      <c r="A15" s="154"/>
      <c r="B15" s="115"/>
      <c r="C15" s="115"/>
      <c r="D15" s="115"/>
      <c r="E15" s="115"/>
      <c r="F15" s="115"/>
      <c r="G15" s="115"/>
      <c r="H15" s="115"/>
      <c r="I15" s="115"/>
    </row>
    <row r="16" spans="1:17" s="71" customFormat="1" ht="15" customHeight="1">
      <c r="A16" s="73" t="s">
        <v>191</v>
      </c>
      <c r="B16" s="74"/>
      <c r="C16" s="75"/>
      <c r="D16" s="75"/>
      <c r="E16" s="76"/>
      <c r="F16" s="76"/>
      <c r="G16" s="77"/>
      <c r="H16" s="77"/>
      <c r="I16" s="2"/>
      <c r="J16" s="2"/>
      <c r="K16" s="2"/>
      <c r="L16" s="2"/>
      <c r="M16" s="2"/>
      <c r="N16" s="2"/>
      <c r="O16" s="2"/>
    </row>
    <row r="17" spans="1:10" s="71" customFormat="1" ht="15" customHeight="1">
      <c r="A17" s="78" t="s">
        <v>229</v>
      </c>
      <c r="G17" s="77"/>
      <c r="H17" s="77"/>
      <c r="I17" s="77"/>
      <c r="J17" s="72"/>
    </row>
    <row r="18" spans="1:10" s="71" customFormat="1" ht="15" customHeight="1">
      <c r="A18" s="79" t="s">
        <v>190</v>
      </c>
      <c r="G18" s="77"/>
      <c r="H18" s="77"/>
      <c r="I18" s="77"/>
      <c r="J18" s="72"/>
    </row>
    <row r="19" spans="1:10" s="71" customFormat="1" ht="15" customHeight="1">
      <c r="A19" s="15"/>
      <c r="B19" s="3"/>
      <c r="C19" s="1"/>
      <c r="D19" s="1"/>
      <c r="E19" s="1"/>
      <c r="F19" s="1"/>
      <c r="G19" s="77"/>
      <c r="H19" s="77"/>
      <c r="I19" s="77"/>
      <c r="J19" s="72"/>
    </row>
    <row r="20" spans="1:10" s="71" customFormat="1" ht="15" customHeight="1">
      <c r="A20" s="16" t="s">
        <v>33</v>
      </c>
      <c r="B20" s="3"/>
      <c r="C20" s="3"/>
      <c r="D20" s="3"/>
      <c r="E20" s="3"/>
      <c r="F20" s="16" t="s">
        <v>34</v>
      </c>
      <c r="G20" s="77"/>
      <c r="H20" s="77"/>
      <c r="I20" s="77"/>
      <c r="J20" s="72"/>
    </row>
    <row r="21" spans="1:10" s="71" customFormat="1" ht="15" customHeight="1">
      <c r="A21" s="63" t="s">
        <v>114</v>
      </c>
      <c r="B21" s="1"/>
      <c r="C21" s="1"/>
      <c r="D21" s="1"/>
      <c r="E21" s="4"/>
      <c r="F21" s="1" t="s">
        <v>116</v>
      </c>
      <c r="G21" s="77"/>
      <c r="H21" s="77"/>
      <c r="I21" s="77"/>
      <c r="J21" s="72"/>
    </row>
    <row r="22" spans="1:10" s="71" customFormat="1" ht="15" customHeight="1">
      <c r="A22" s="1" t="s">
        <v>115</v>
      </c>
      <c r="B22" s="1"/>
      <c r="C22" s="1"/>
      <c r="D22" s="1"/>
      <c r="E22" s="4"/>
      <c r="F22" s="1" t="s">
        <v>230</v>
      </c>
      <c r="G22" s="77"/>
      <c r="H22" s="77"/>
      <c r="I22" s="77"/>
      <c r="J22" s="72"/>
    </row>
    <row r="23" spans="1:10" s="71" customFormat="1" ht="15" customHeight="1">
      <c r="A23" s="1" t="s">
        <v>35</v>
      </c>
      <c r="B23" s="1"/>
      <c r="C23" s="1"/>
      <c r="D23" s="4"/>
      <c r="E23" s="4"/>
      <c r="F23" s="1" t="s">
        <v>35</v>
      </c>
      <c r="G23" s="77"/>
      <c r="H23" s="77"/>
      <c r="I23" s="77"/>
      <c r="J23" s="72"/>
    </row>
    <row r="24" spans="1:10" s="71" customFormat="1" ht="15" customHeight="1">
      <c r="A24" s="1"/>
      <c r="B24" s="1"/>
      <c r="C24" s="1"/>
      <c r="D24" s="4"/>
      <c r="E24" s="4"/>
      <c r="F24" s="1"/>
      <c r="G24" s="77"/>
      <c r="H24" s="77"/>
      <c r="I24" s="77"/>
      <c r="J24" s="72"/>
    </row>
    <row r="25" spans="1:10" s="71" customFormat="1" ht="15" customHeight="1">
      <c r="A25" s="16" t="s">
        <v>36</v>
      </c>
      <c r="B25" s="3"/>
      <c r="C25" s="1"/>
      <c r="D25" s="1"/>
      <c r="E25" s="1"/>
      <c r="F25" s="16" t="s">
        <v>36</v>
      </c>
      <c r="G25" s="77"/>
      <c r="H25" s="77"/>
      <c r="I25" s="77"/>
      <c r="J25" s="72"/>
    </row>
    <row r="26" spans="1:10" s="71" customFormat="1" ht="15" customHeight="1">
      <c r="A26" s="1" t="s">
        <v>149</v>
      </c>
      <c r="B26" s="1" t="s">
        <v>37</v>
      </c>
      <c r="C26" s="1"/>
      <c r="D26" s="1"/>
      <c r="E26" s="1"/>
      <c r="F26" s="1" t="s">
        <v>152</v>
      </c>
      <c r="G26" s="1" t="s">
        <v>38</v>
      </c>
      <c r="H26" s="1"/>
      <c r="I26" s="77"/>
      <c r="J26" s="72"/>
    </row>
    <row r="27" spans="1:10" s="71" customFormat="1" ht="15" customHeight="1">
      <c r="A27" s="1" t="s">
        <v>150</v>
      </c>
      <c r="B27" s="1" t="s">
        <v>39</v>
      </c>
      <c r="C27" s="1"/>
      <c r="D27" s="1"/>
      <c r="E27" s="1"/>
      <c r="F27" s="1"/>
      <c r="G27" s="77"/>
      <c r="H27" s="77"/>
      <c r="I27" s="77"/>
      <c r="J27" s="72"/>
    </row>
    <row r="28" spans="1:10" s="71" customFormat="1" ht="15" customHeight="1">
      <c r="A28" s="1" t="s">
        <v>151</v>
      </c>
      <c r="B28" s="1" t="s">
        <v>40</v>
      </c>
      <c r="C28" s="1"/>
      <c r="D28" s="1"/>
      <c r="E28" s="1"/>
      <c r="H28" s="76"/>
      <c r="I28" s="76"/>
      <c r="J28" s="76"/>
    </row>
    <row r="29" spans="1:10" s="71" customFormat="1" ht="15" customHeight="1">
      <c r="A29" s="1" t="s">
        <v>162</v>
      </c>
      <c r="B29" s="1" t="s">
        <v>189</v>
      </c>
      <c r="C29" s="1"/>
      <c r="D29" s="1"/>
      <c r="E29" s="1"/>
      <c r="F29" s="16" t="s">
        <v>154</v>
      </c>
      <c r="G29" s="58" t="s">
        <v>68</v>
      </c>
      <c r="H29" s="80"/>
    </row>
    <row r="30" spans="1:10" s="71" customFormat="1" ht="15" customHeight="1">
      <c r="A30" s="1"/>
      <c r="B30" s="1"/>
      <c r="C30" s="1"/>
      <c r="D30" s="1"/>
      <c r="E30" s="1"/>
      <c r="F30" s="1" t="s">
        <v>153</v>
      </c>
      <c r="G30" s="1" t="s">
        <v>94</v>
      </c>
      <c r="H30" s="80"/>
    </row>
    <row r="31" spans="1:10" s="71" customFormat="1" ht="15" customHeight="1">
      <c r="A31" s="16" t="s">
        <v>154</v>
      </c>
      <c r="B31" s="58" t="s">
        <v>68</v>
      </c>
      <c r="C31" s="1"/>
      <c r="D31" s="1"/>
      <c r="E31" s="1"/>
      <c r="H31" s="80"/>
    </row>
    <row r="32" spans="1:10" s="71" customFormat="1" ht="15" customHeight="1">
      <c r="A32" s="59" t="s">
        <v>176</v>
      </c>
      <c r="B32" s="1" t="s">
        <v>160</v>
      </c>
      <c r="C32" s="1"/>
      <c r="D32" s="1"/>
      <c r="E32" s="1"/>
      <c r="H32" s="80"/>
      <c r="I32" s="1"/>
      <c r="J32" s="1"/>
    </row>
    <row r="33" spans="1:10" s="71" customFormat="1" ht="15" customHeight="1">
      <c r="A33" s="59" t="s">
        <v>177</v>
      </c>
      <c r="B33" s="1" t="s">
        <v>161</v>
      </c>
      <c r="C33" s="1"/>
      <c r="D33" s="1"/>
      <c r="E33" s="1"/>
      <c r="F33" s="16" t="s">
        <v>41</v>
      </c>
      <c r="G33" s="58" t="s">
        <v>98</v>
      </c>
      <c r="H33" s="1"/>
      <c r="I33" s="1"/>
      <c r="J33" s="1"/>
    </row>
    <row r="34" spans="1:10" s="71" customFormat="1" ht="15" customHeight="1">
      <c r="A34" s="59" t="s">
        <v>178</v>
      </c>
      <c r="B34" s="1" t="s">
        <v>171</v>
      </c>
      <c r="C34" s="1"/>
      <c r="D34" s="1"/>
      <c r="E34" s="1"/>
      <c r="F34" s="59" t="s">
        <v>180</v>
      </c>
      <c r="G34" s="1" t="s">
        <v>167</v>
      </c>
      <c r="H34" s="1"/>
      <c r="I34" s="1"/>
      <c r="J34" s="1"/>
    </row>
    <row r="35" spans="1:10" s="71" customFormat="1" ht="15" customHeight="1">
      <c r="A35" s="59" t="s">
        <v>179</v>
      </c>
      <c r="B35" s="1" t="s">
        <v>175</v>
      </c>
      <c r="C35" s="1"/>
      <c r="D35" s="1"/>
      <c r="E35" s="1"/>
      <c r="F35" s="1"/>
      <c r="G35" s="1"/>
      <c r="H35" s="1"/>
      <c r="I35" s="1"/>
      <c r="J35" s="1"/>
    </row>
    <row r="36" spans="1:10" s="71" customFormat="1" ht="15" customHeight="1">
      <c r="C36" s="1"/>
      <c r="D36" s="1"/>
      <c r="E36" s="1"/>
      <c r="H36" s="1"/>
      <c r="I36" s="1"/>
      <c r="J36" s="1"/>
    </row>
    <row r="37" spans="1:10" s="71" customFormat="1" ht="15" customHeight="1">
      <c r="A37" s="16" t="s">
        <v>41</v>
      </c>
      <c r="B37" s="58" t="s">
        <v>98</v>
      </c>
      <c r="C37" s="1"/>
      <c r="D37" s="1"/>
      <c r="E37" s="1"/>
      <c r="F37" s="16" t="s">
        <v>181</v>
      </c>
      <c r="G37" s="58" t="s">
        <v>73</v>
      </c>
      <c r="H37" s="1"/>
      <c r="I37" s="1"/>
      <c r="J37" s="1"/>
    </row>
    <row r="38" spans="1:10" s="71" customFormat="1" ht="15" customHeight="1">
      <c r="A38" s="59" t="s">
        <v>155</v>
      </c>
      <c r="B38" s="1" t="s">
        <v>71</v>
      </c>
      <c r="C38" s="1"/>
      <c r="D38" s="1"/>
      <c r="E38" s="1"/>
      <c r="F38" s="1" t="s">
        <v>185</v>
      </c>
      <c r="G38" s="1" t="s">
        <v>187</v>
      </c>
      <c r="H38" s="1"/>
      <c r="I38" s="1"/>
      <c r="J38" s="1"/>
    </row>
    <row r="39" spans="1:10" s="71" customFormat="1" ht="15" customHeight="1">
      <c r="A39" s="1" t="s">
        <v>156</v>
      </c>
      <c r="B39" s="1" t="s">
        <v>89</v>
      </c>
      <c r="C39" s="1"/>
      <c r="D39" s="1"/>
      <c r="E39" s="1"/>
      <c r="F39" s="1" t="s">
        <v>186</v>
      </c>
      <c r="G39" s="1" t="s">
        <v>188</v>
      </c>
      <c r="H39" s="1"/>
      <c r="I39" s="1"/>
      <c r="J39" s="1"/>
    </row>
    <row r="40" spans="1:10" s="71" customFormat="1" ht="15" customHeight="1">
      <c r="A40" s="59" t="s">
        <v>157</v>
      </c>
      <c r="B40" s="1" t="s">
        <v>142</v>
      </c>
      <c r="C40" s="1"/>
      <c r="D40" s="1"/>
      <c r="E40" s="1"/>
      <c r="F40" s="1"/>
      <c r="G40" s="1"/>
      <c r="H40" s="1"/>
      <c r="I40" s="1"/>
      <c r="J40" s="1"/>
    </row>
    <row r="41" spans="1:10" s="71" customFormat="1" ht="15" customHeight="1"/>
    <row r="42" spans="1:10" s="71" customFormat="1" ht="15" customHeight="1">
      <c r="H42" s="80"/>
    </row>
    <row r="43" spans="1:10" s="71" customFormat="1" ht="15" customHeight="1">
      <c r="H43" s="80"/>
    </row>
    <row r="44" spans="1:10" s="71" customFormat="1" ht="15" customHeight="1">
      <c r="H44" s="80"/>
    </row>
    <row r="45" spans="1:10" s="71" customFormat="1" ht="15" customHeight="1">
      <c r="H45" s="80"/>
    </row>
    <row r="46" spans="1:10" s="71" customFormat="1" ht="15" customHeight="1">
      <c r="G46" s="80"/>
      <c r="H46" s="80"/>
    </row>
  </sheetData>
  <mergeCells count="7">
    <mergeCell ref="C1:J1"/>
    <mergeCell ref="A3:H3"/>
    <mergeCell ref="A9:A13"/>
    <mergeCell ref="F6:G6"/>
    <mergeCell ref="A7:A8"/>
    <mergeCell ref="B7:C8"/>
    <mergeCell ref="F7:G8"/>
  </mergeCells>
  <phoneticPr fontId="229" type="noConversion"/>
  <hyperlinks>
    <hyperlink ref="A2" location="MENU!A1" display="BACK TO MENU" xr:uid="{C1C81359-68E8-4528-90F8-656393EF4D2F}"/>
    <hyperlink ref="A23" r:id="rId1" display="http://www.tslines.com/" xr:uid="{7BD32571-6EFD-4CFA-B1A2-A8200FC20704}"/>
    <hyperlink ref="B39" r:id="rId2" display="linh.tslhan@viconship.com" xr:uid="{6A604FE0-2834-418E-9DBE-86D8749F62F4}"/>
    <hyperlink ref="B38" r:id="rId3" xr:uid="{7D3C7BDD-40D6-4BC7-BDCE-BD31AA127FB1}"/>
    <hyperlink ref="B31" r:id="rId4" display="mailto:cus.tslhph@tslines.com.vn" xr:uid="{1A95319C-10EF-4D7C-B317-2ABBE5CBE94A}"/>
    <hyperlink ref="F23" r:id="rId5" display="http://www.tslines.com/" xr:uid="{627ED5D3-7AC9-4A22-9704-BA0E1BE3369F}"/>
    <hyperlink ref="G33" r:id="rId6" xr:uid="{1AF2A99D-A685-4FBD-8D49-D419E77F2341}"/>
    <hyperlink ref="B32" r:id="rId7" xr:uid="{CE4ECE4C-7BEE-4195-83C6-DF8E32C35662}"/>
    <hyperlink ref="B33" r:id="rId8" display="phuong.carol@tslines.com.vn" xr:uid="{4985AD7E-650C-401A-8105-8DAE6C51C543}"/>
    <hyperlink ref="B34" r:id="rId9" xr:uid="{450517BC-0C32-44AC-BA5A-514DED63D358}"/>
    <hyperlink ref="B35" r:id="rId10" xr:uid="{5529F7D9-3C96-4C3A-BB92-71AB9541CC6B}"/>
    <hyperlink ref="G37" r:id="rId11" xr:uid="{C7B152B4-E902-4561-8085-7734CF30E146}"/>
    <hyperlink ref="B37" r:id="rId12" xr:uid="{50086DC0-CFC1-4EA2-A7C7-9E7875C186BE}"/>
    <hyperlink ref="G29" r:id="rId13" display="mailto:cus.tslhph@tslines.com.vn" xr:uid="{EBD3DF29-D564-41FD-A5EF-CACF3B7EBD5B}"/>
  </hyperlinks>
  <pageMargins left="0.16" right="0" top="0" bottom="0.17" header="0" footer="0"/>
  <pageSetup paperSize="9" scale="50" orientation="portrait" r:id="rId14"/>
  <headerFooter alignWithMargins="0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具名範圍</vt:lpstr>
      </vt:variant>
      <vt:variant>
        <vt:i4>5</vt:i4>
      </vt:variant>
    </vt:vector>
  </HeadingPairs>
  <TitlesOfParts>
    <vt:vector size="13" baseType="lpstr">
      <vt:lpstr>MENU</vt:lpstr>
      <vt:lpstr>GENERAL INFORMATION</vt:lpstr>
      <vt:lpstr>LOCAL CHARGES</vt:lpstr>
      <vt:lpstr>GENERAL SERVICE</vt:lpstr>
      <vt:lpstr>HONGKONG SERVICE</vt:lpstr>
      <vt:lpstr>EUROPE SERVICE</vt:lpstr>
      <vt:lpstr>UK SERVICE</vt:lpstr>
      <vt:lpstr>US EAST COAST SERVICE</vt:lpstr>
      <vt:lpstr>'EUROPE SERVICE'!Print_Area</vt:lpstr>
      <vt:lpstr>'GENERAL SERVICE'!Print_Area</vt:lpstr>
      <vt:lpstr>'HONGKONG SERVICE'!Print_Area</vt:lpstr>
      <vt:lpstr>'UK SERVICE'!Print_Area</vt:lpstr>
      <vt:lpstr>'US EAST COAST SERVICE'!Print_Area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damtsl</dc:creator>
  <cp:lastModifiedBy>grace_lai</cp:lastModifiedBy>
  <cp:lastPrinted>2023-05-12T07:49:45Z</cp:lastPrinted>
  <dcterms:created xsi:type="dcterms:W3CDTF">2016-03-22T10:25:27Z</dcterms:created>
  <dcterms:modified xsi:type="dcterms:W3CDTF">2023-05-12T07:50:05Z</dcterms:modified>
</cp:coreProperties>
</file>